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urmar\Documents\OneDrive - chuamiens\Recherche U\SMS &amp; AOD\Cardio_ville\GESTION DES CENTRES\"/>
    </mc:Choice>
  </mc:AlternateContent>
  <xr:revisionPtr revIDLastSave="3" documentId="11_F692FA1CB59A8C8A16FE4E4126B9A4C6AC8496F9" xr6:coauthVersionLast="36" xr6:coauthVersionMax="36" xr10:uidLastSave="{ACC3FD35-3CB0-4C0B-8E65-82021E081B9B}"/>
  <bookViews>
    <workbookView xWindow="0" yWindow="0" windowWidth="28800" windowHeight="11400" tabRatio="500" xr2:uid="{00000000-000D-0000-FFFF-FFFF00000000}"/>
  </bookViews>
  <sheets>
    <sheet name="Suivi" sheetId="1" r:id="rId1"/>
    <sheet name="Synthèse" sheetId="3" r:id="rId2"/>
  </sheets>
  <calcPr calcId="191029" iterateDelta="1E-4"/>
</workbook>
</file>

<file path=xl/calcChain.xml><?xml version="1.0" encoding="utf-8"?>
<calcChain xmlns="http://schemas.openxmlformats.org/spreadsheetml/2006/main">
  <c r="B9" i="3" l="1"/>
  <c r="B15" i="3" s="1"/>
  <c r="B4" i="3"/>
  <c r="B1" i="3" l="1"/>
  <c r="B2" i="3" s="1"/>
  <c r="B3" i="3" s="1"/>
  <c r="B6" i="3"/>
  <c r="B7" i="3" s="1"/>
  <c r="B13" i="3" l="1"/>
  <c r="B8" i="3"/>
  <c r="B12" i="3"/>
  <c r="B14" i="3" l="1"/>
</calcChain>
</file>

<file path=xl/sharedStrings.xml><?xml version="1.0" encoding="utf-8"?>
<sst xmlns="http://schemas.openxmlformats.org/spreadsheetml/2006/main" count="679" uniqueCount="451">
  <si>
    <t>N°CENTRE</t>
  </si>
  <si>
    <t>REMARQUE</t>
  </si>
  <si>
    <t>NOM PHARMACIE</t>
  </si>
  <si>
    <t>Date de signature centre</t>
  </si>
  <si>
    <t>date de signature DG</t>
  </si>
  <si>
    <t>date envoi autorisation inclusion</t>
  </si>
  <si>
    <t>INVESTIGATEUR DECLARE</t>
  </si>
  <si>
    <t>TITULAIRE PHARMACIE</t>
  </si>
  <si>
    <t>ADRESSE</t>
  </si>
  <si>
    <t>PHARMACIE CUISSET</t>
  </si>
  <si>
    <t>02/02/2023</t>
  </si>
  <si>
    <t>15/02/2023</t>
  </si>
  <si>
    <t>20/02/2023</t>
  </si>
  <si>
    <t>CUISSET EMMANUEL</t>
  </si>
  <si>
    <t>18 RUE DE BEAUVAIS 80000 AMIENS</t>
  </si>
  <si>
    <t>PHARMACIE LEMAITRE</t>
  </si>
  <si>
    <t>22/02/2023</t>
  </si>
  <si>
    <t>01/03/2023</t>
  </si>
  <si>
    <t>02/03/2023</t>
  </si>
  <si>
    <t>LEMAITRE CAROLINE</t>
  </si>
  <si>
    <t>42 AVENUE DE LA DEFENSE PASSIVE 80136 RIVERY</t>
  </si>
  <si>
    <t>PHARMACIE DE LA CROIX DE FER</t>
  </si>
  <si>
    <t>04/11/2022</t>
  </si>
  <si>
    <t>14/11/2022</t>
  </si>
  <si>
    <t>31/01/2023</t>
  </si>
  <si>
    <t>FINET AYMERIC</t>
  </si>
  <si>
    <t>105 RUE HENRI BARBUSSE 80330 LONGUEAU</t>
  </si>
  <si>
    <t>PHARMACIE DEMOULIN-LEROY</t>
  </si>
  <si>
    <t>07/02/2023</t>
  </si>
  <si>
    <t>08/02/2023</t>
  </si>
  <si>
    <t>DEMOULIN SEGOLENE</t>
  </si>
  <si>
    <t>167 RUE DE LA CHAUSSEE TIRANCOURT 80310 PICQUGNY</t>
  </si>
  <si>
    <t>PHARMACIE TANQUEREL-DENIS</t>
  </si>
  <si>
    <t>19/05/2022</t>
  </si>
  <si>
    <t>31/05/2022</t>
  </si>
  <si>
    <t>02/06/2022</t>
  </si>
  <si>
    <t>TANQUEREL-DENIS ALIX</t>
  </si>
  <si>
    <t>9 RUE DES DEPORTES RESISTANTS 80440 BOVES</t>
  </si>
  <si>
    <t>PHARMACIE ROUTIER DE LESTANG</t>
  </si>
  <si>
    <t>ROUTIER HELENE</t>
  </si>
  <si>
    <t>139 RUE JEAN CATELAS 80480 SALEUX</t>
  </si>
  <si>
    <t>PHAMACIE DE MONTIERES</t>
  </si>
  <si>
    <t>18/05/2022</t>
  </si>
  <si>
    <t>27/05/2022</t>
  </si>
  <si>
    <t>01/06/2022</t>
  </si>
  <si>
    <t>DEMOULIN LOIC</t>
  </si>
  <si>
    <t>406 ROUTE D ABBEVILLE 80000 AMIENS</t>
  </si>
  <si>
    <t>PHARMACIE PARIN</t>
  </si>
  <si>
    <t>17/05/2022</t>
  </si>
  <si>
    <t>DEMAZEAU THIERRY</t>
  </si>
  <si>
    <t>10 PLACE DE LA LIBERTE 80340 BRAY SUR SOMME</t>
  </si>
  <si>
    <t>PHARMACIE MARIVAUX</t>
  </si>
  <si>
    <t>07/11/2022</t>
  </si>
  <si>
    <t>LEMAITRE ERIC</t>
  </si>
  <si>
    <t>RUE MARIVAUX 80000 AMIENS</t>
  </si>
  <si>
    <t>PHARMACIE RENANCOURT</t>
  </si>
  <si>
    <t xml:space="preserve"> 10/02/2023</t>
  </si>
  <si>
    <t>23/02/2023</t>
  </si>
  <si>
    <t>ARTHAUD JEAN-FRANCOIS</t>
  </si>
  <si>
    <t>4 RUE EDOUARD LUCAS 80000 AMIENS</t>
  </si>
  <si>
    <t>PHARMACIE CLEMENCEAU</t>
  </si>
  <si>
    <t>08/11/2022</t>
  </si>
  <si>
    <t>17/11/2022</t>
  </si>
  <si>
    <t>MENAGER ADELAIDE</t>
  </si>
  <si>
    <t>198 ROUTE DE DOULLENS 80000 AMIENS</t>
  </si>
  <si>
    <t>PHARMACIE DU 14 JUILLET</t>
  </si>
  <si>
    <t>SAHBI ELISE</t>
  </si>
  <si>
    <t>476 AVENUE DU 14 JUILLET 1789 80000 AMIENS</t>
  </si>
  <si>
    <t>PHARMACIE DE BRICHEBAY</t>
  </si>
  <si>
    <t>DUBEDAT LAURENCE</t>
  </si>
  <si>
    <t>34 RUE DE BRICHEBAY 60300 SENLIS</t>
  </si>
  <si>
    <t>= CENTRE 96</t>
  </si>
  <si>
    <t>PHARMACIE DES 4 CHENES</t>
  </si>
  <si>
    <t>13/02/2023</t>
  </si>
  <si>
    <t>06/03/2023</t>
  </si>
  <si>
    <t>MAHIEUX  CORSYN LUCIE</t>
  </si>
  <si>
    <t>MAHIEUX  CORSYN LUCIE</t>
  </si>
  <si>
    <t>150 AVENUE DU GENERAL FOY 80000 AMIENS</t>
  </si>
  <si>
    <t>PHARMACIE PLEIN SUD</t>
  </si>
  <si>
    <t>03/11/2022</t>
  </si>
  <si>
    <t>MACAIGNE VALENTINE</t>
  </si>
  <si>
    <t>115 RUE ALEXANDRE DUMAS 80000 AMIENS</t>
  </si>
  <si>
    <t>PHARMACIE SAINT MARTIN</t>
  </si>
  <si>
    <t>BOITEL ARNAUD</t>
  </si>
  <si>
    <t>5 RUE SAINT FUSIEN 80000 AMIENS</t>
  </si>
  <si>
    <t>PHARMACIE CENTRALE</t>
  </si>
  <si>
    <t>PELERIEAUX LAURENT</t>
  </si>
  <si>
    <t>86 RUE DU GENERAL LECLERC 62390 AUXI LE CHATEAU</t>
  </si>
  <si>
    <t>PHARMACIE SAINT HONORE</t>
  </si>
  <si>
    <t>24/05/2022</t>
  </si>
  <si>
    <t>PERONNE CELINE</t>
  </si>
  <si>
    <t>45 RUE DE ROUEN 8000 AMIENS</t>
  </si>
  <si>
    <t>PHARMACIE SAINT ROCH</t>
  </si>
  <si>
    <t>GHIGHI ALICE</t>
  </si>
  <si>
    <t>6 PLACE DU MARECHAL FOCH 80000 AMIENS</t>
  </si>
  <si>
    <t>PHARMACIE CHASSANG</t>
  </si>
  <si>
    <t>20/05/2022</t>
  </si>
  <si>
    <t>CHASSANG AURELIE</t>
  </si>
  <si>
    <t>12 RUE DE MELBOURNE 80800 VILLERS-BRETONNEUX</t>
  </si>
  <si>
    <t>Grand Pharmacie de la baie</t>
  </si>
  <si>
    <t>21/05/2022</t>
  </si>
  <si>
    <t>VOITIER FREDERIC</t>
  </si>
  <si>
    <t>29 PLACE DES PILOTES 80230 SAINT VALERY SUR SOMME</t>
  </si>
  <si>
    <t>PHARMACIE SARMIENTO</t>
  </si>
  <si>
    <t>SARMIENTO JEAN-JACQUES</t>
  </si>
  <si>
    <t>212 RUE HERMINIE 60250 BURY</t>
  </si>
  <si>
    <t>LA GRAND PHARMACIA DU CENTRE</t>
  </si>
  <si>
    <t>25/05/2022</t>
  </si>
  <si>
    <t xml:space="preserve">06/07/2022 </t>
  </si>
  <si>
    <t>DJAFOUR MASSIVA</t>
  </si>
  <si>
    <t>DAUDRE HENRI</t>
  </si>
  <si>
    <t>11 Pl. du Commandant Louis Daudre, 80200 Péronne</t>
  </si>
  <si>
    <t>PHAMACIE EUROPE</t>
  </si>
  <si>
    <t>03/06/2022</t>
  </si>
  <si>
    <t>07/06/2022</t>
  </si>
  <si>
    <t>LEMAIRE CLARIS NATHALIE</t>
  </si>
  <si>
    <t>1 avenue du President Vincent Auriol 80100 Abbeville</t>
  </si>
  <si>
    <t>PHARMACIE BERTOUX-FORESTIER</t>
  </si>
  <si>
    <t>BERTOUX Julia</t>
  </si>
  <si>
    <t>2 pl de la mairie, 80134 Hangest-en-Santerre</t>
  </si>
  <si>
    <t>PHARMACIE BRENOUILLE</t>
  </si>
  <si>
    <t>BOURGEOIS Mathilde</t>
  </si>
  <si>
    <t>1 place lamartine 60870 Brenouille</t>
  </si>
  <si>
    <t>PHARMACIE PERCOT</t>
  </si>
  <si>
    <t>BRASSART-PERCOT Clémence</t>
  </si>
  <si>
    <t>110 AV OCTAVE BUTIN, 60280 MARGNY-LÈS-COMPIÈGNE.</t>
  </si>
  <si>
    <t>PHARMACIE GABRY - CAM</t>
  </si>
  <si>
    <t>CAM Axel</t>
  </si>
  <si>
    <t>21 rue du Maréchal Foch, 80100 Abbeville</t>
  </si>
  <si>
    <t>PHARMACIE de FLAVY</t>
  </si>
  <si>
    <t>CARETTE Robin</t>
  </si>
  <si>
    <t>CARETTE ROBIN</t>
  </si>
  <si>
    <t>43 bis rue Brulé 02520 FLAVY LE MARTEL</t>
  </si>
  <si>
    <t>PHARMACIE DU PARVIS</t>
  </si>
  <si>
    <t>CAZADE Sidney</t>
  </si>
  <si>
    <t>CAZADE SIDNEY</t>
  </si>
  <si>
    <t>45 bis rue de la république 60100 Creil</t>
  </si>
  <si>
    <t>PHARMACIE de la MAIRIE MONTDIDIER</t>
  </si>
  <si>
    <t>CHASSANG Alban</t>
  </si>
  <si>
    <t>14 place du Général de Gaulle 80500 MONTDIDIER</t>
  </si>
  <si>
    <t>PHARMACIE DAMIENS</t>
  </si>
  <si>
    <t>DAMIENS Mathieu</t>
  </si>
  <si>
    <t>DAMIENS MATHIEU</t>
  </si>
  <si>
    <t>rue de Beauséjour, 60400 Noyon</t>
  </si>
  <si>
    <t xml:space="preserve">PHARMACIE du PEVELE </t>
  </si>
  <si>
    <t>DECRUYENAERE Dorothée</t>
  </si>
  <si>
    <t>26 Rue du Gal de Gaulle - 59242 CAPELLE EN PEVELE</t>
  </si>
  <si>
    <t>PHARMACIE COURTILS</t>
  </si>
  <si>
    <t>DEMUYNCK Virginie</t>
  </si>
  <si>
    <t>2 bis Avenue des Courtils à Gouvieux (60270)</t>
  </si>
  <si>
    <t>PHARMACIE DU CENTRE</t>
  </si>
  <si>
    <t>DESCAMPS Karine</t>
  </si>
  <si>
    <t>32 rue Jeanne d'Harcourt, 80300 Albert</t>
  </si>
  <si>
    <t>PHARMACIE FAUQUET</t>
  </si>
  <si>
    <t>FAUQUET Héloïse</t>
  </si>
  <si>
    <t>20 place du Général de Gaulle 80500 Montdidier</t>
  </si>
  <si>
    <t>PHARMACIE ETOUVIE</t>
  </si>
  <si>
    <t>FAUQUET Marie Clémence</t>
  </si>
  <si>
    <t>Place du pays d’ange, 80000 AMIENS</t>
  </si>
  <si>
    <t>PHARMACIE DESESQUELLES</t>
  </si>
  <si>
    <t>FOURDINIER (DESESQUELLES) Christine</t>
  </si>
  <si>
    <t>3 rue de Roye 80500 Montdidier</t>
  </si>
  <si>
    <t>PHARMACIE MARAIS</t>
  </si>
  <si>
    <t>FUNARO Éric</t>
  </si>
  <si>
    <t>119, rue Saint-Antoine, 75004 Paris</t>
  </si>
  <si>
    <t>PHARMACIE GAMBIER</t>
  </si>
  <si>
    <t>GAMBIER Jean-Francois</t>
  </si>
  <si>
    <t>1 Rue Marc Seguin, 60230 Chambly</t>
  </si>
  <si>
    <t>PHARMACIE GUILLOTIN</t>
  </si>
  <si>
    <t>GUILOTIN Jean-Claude</t>
  </si>
  <si>
    <t>GUILOTIN JEAN-CLAUDE</t>
  </si>
  <si>
    <t>3 Avenue Pierre Bérégovoy, 60140 Liancourt</t>
  </si>
  <si>
    <t>PHARMACIE SAINT MAURICE</t>
  </si>
  <si>
    <t>LAUDREN ARTHUR</t>
  </si>
  <si>
    <t>1 place Victor Pauchet 80000 AMIENS</t>
  </si>
  <si>
    <t>PHARMACIEMONT SOLEIL</t>
  </si>
  <si>
    <t>LEDOUX JEREMY</t>
  </si>
  <si>
    <t>Boulevard  splingard 62230 OUTREAU</t>
  </si>
  <si>
    <t>PHARMACIE du VALOIS</t>
  </si>
  <si>
    <t>LEFEUVRE GUILLAUME</t>
  </si>
  <si>
    <t>58 avenue du président Kennedy, 60800, Crépy en Valois</t>
  </si>
  <si>
    <t>=CENTRE 45</t>
  </si>
  <si>
    <t>PHARMACIE des 4 CHENES - A NE PAS UTILISER</t>
  </si>
  <si>
    <t>MAHIEUX-CORSYN Lucie</t>
  </si>
  <si>
    <t>150 Avenue du General Foy 80000 AMIENS</t>
  </si>
  <si>
    <t>PHARMACIE de FEUQUIERES</t>
  </si>
  <si>
    <t>MANGEON Romain</t>
  </si>
  <si>
    <t>2 Rue de la Maladrerie, 60960 Feuquières</t>
  </si>
  <si>
    <t>PHARMACIE des GALETS</t>
  </si>
  <si>
    <t>MENTION CLAIRE</t>
  </si>
  <si>
    <t xml:space="preserve">193 rue du Maréchal Foch 80410 Cayeux sur Mer </t>
  </si>
  <si>
    <t>PAROIELLE Mathieu</t>
  </si>
  <si>
    <t>24 Rue du Maréchal Foch, 80100 Abbeville</t>
  </si>
  <si>
    <t>PHARMACIE SAINT VULFRAN</t>
  </si>
  <si>
    <t>PAVAUT BENJAMINE</t>
  </si>
  <si>
    <t>15 rue Saint-Vulfran, 80100 Abbeville</t>
  </si>
  <si>
    <t>PHARMACIE SAINTENOY</t>
  </si>
  <si>
    <t>SAINTENOY Rodrigue</t>
  </si>
  <si>
    <t>126 place de la République, 60170 Ribécourt-Dreslincourt</t>
  </si>
  <si>
    <t>PHARMACIE MOITIER SATCHIVI</t>
  </si>
  <si>
    <t>SATCHIVI-MOITIER Aurèlie</t>
  </si>
  <si>
    <t>4 place d'Armes 80300 Albert</t>
  </si>
  <si>
    <t>PHARMACIE de BORNEL</t>
  </si>
  <si>
    <t>SOCIRAT Raphaëlle</t>
  </si>
  <si>
    <t>48 rue Pasteur 60540 bornel</t>
  </si>
  <si>
    <t>Pharmacie Plateau Picard</t>
  </si>
  <si>
    <t>STEINBAUER Romain</t>
  </si>
  <si>
    <t>Centre Commercial Leclerc 60130 Saint Just en Chaussée </t>
  </si>
  <si>
    <t>PHARMACIE PETIT-COZETTE</t>
  </si>
  <si>
    <t>PETIT Cécile</t>
  </si>
  <si>
    <t>5 bis Rue d'Herville, 80800 Villers-Bretonneux</t>
  </si>
  <si>
    <t>PHARMACIE BRETON</t>
  </si>
  <si>
    <t>BRETON ISABELLE</t>
  </si>
  <si>
    <t>18 RUE DE LA REPUBLIQUE 60600 CLERMONT</t>
  </si>
  <si>
    <t>PHARMACIE SOUART-LANNOY</t>
  </si>
  <si>
    <t>SOUART STEPHANIE</t>
  </si>
  <si>
    <t>2 RUE LEON TERNISIEN 80120 VRON</t>
  </si>
  <si>
    <t>PHARMACIE PARAGE</t>
  </si>
  <si>
    <t>PARAGE ODILE</t>
  </si>
  <si>
    <t>4 RUE JEAN JAURES 60000 GOINCOURT</t>
  </si>
  <si>
    <t>PHARMACIE FACQ</t>
  </si>
  <si>
    <t>FACQ JEAN-MARC</t>
  </si>
  <si>
    <t>FACQ Jean-Marc</t>
  </si>
  <si>
    <t>41 RUE ANATOLE FRANCE 60160 MONTATAIRE</t>
  </si>
  <si>
    <t>PHARMACIE DES TROIS ROIS</t>
  </si>
  <si>
    <t>CRETE REMI</t>
  </si>
  <si>
    <t>C.CIAL DES TROIS ROIX 60180 NOGENT SUR OISE</t>
  </si>
  <si>
    <t>PHARMACIE GENGEMBRE</t>
  </si>
  <si>
    <t>GENGEMBRE MAXIME</t>
  </si>
  <si>
    <t>11 RUE EUGENE FLOQUET 60200 COMPIEGNE</t>
  </si>
  <si>
    <t>PHARMACIE BERTIN</t>
  </si>
  <si>
    <t>BERTIN FRANCK</t>
  </si>
  <si>
    <t>40 PLACE DE LA HALLE 60300 SENLIS</t>
  </si>
  <si>
    <t>PHARMACIE LEOURIER</t>
  </si>
  <si>
    <t>LEOURIER THOMAS</t>
  </si>
  <si>
    <t>15 RUE ARISTIDE BRIAND 60870 VILLERS SAINT PAUL</t>
  </si>
  <si>
    <t>PHARMACIE PAQUE</t>
  </si>
  <si>
    <t>15/11/2022</t>
  </si>
  <si>
    <t>PAQUE GAEL</t>
  </si>
  <si>
    <t>481 RUE DE CAGNY 80090 AMIENS</t>
  </si>
  <si>
    <t>PHARMACIE DU BEFFROI</t>
  </si>
  <si>
    <t>BIBAUD HENRI</t>
  </si>
  <si>
    <t>15 RUE DE METZ 80000 AMIENS</t>
  </si>
  <si>
    <t>PHARMACIE DU VIMEU VERT</t>
  </si>
  <si>
    <t>CRETE PATRICIA</t>
  </si>
  <si>
    <t>2 AVENUE FRANCOIS MITTERAND 80140 OISEMONT</t>
  </si>
  <si>
    <t>PHARMACIE DE LA CITE</t>
  </si>
  <si>
    <t>MULETTE NICOLAS</t>
  </si>
  <si>
    <t>22 RUE JACQUES GALLET 02000 LAON</t>
  </si>
  <si>
    <t>PHARMACIE COURBET</t>
  </si>
  <si>
    <t>COURBET OLIVIER</t>
  </si>
  <si>
    <t>2 AVENUE JEANS JAURES 80480 SALOUEL</t>
  </si>
  <si>
    <t>PHARMACIE DE NAUTILUS</t>
  </si>
  <si>
    <t>PROVIN GILLES</t>
  </si>
  <si>
    <t>21 RUE LEO LAGRANGE 80000 AMIENS</t>
  </si>
  <si>
    <t>PHARMACIE LOEUILLET</t>
  </si>
  <si>
    <t>15/07/2022</t>
  </si>
  <si>
    <t>LOEUILLET CAROLINE</t>
  </si>
  <si>
    <t>58 RUE DU GENERAL JEAN CREPIN 80370 BERNAVILLE</t>
  </si>
  <si>
    <t>PHARMAICE SAINT ANNE</t>
  </si>
  <si>
    <t>GOLD CROCQUET MARIE-AGAPATHE</t>
  </si>
  <si>
    <t>49 RUE JULES BARNI 8000 AMIENS</t>
  </si>
  <si>
    <t>PHARMACIE SAINT VICTOR</t>
  </si>
  <si>
    <t>JAYEZ SABINE</t>
  </si>
  <si>
    <t>295 BOULEVARD BEAUVILLE 80000 AMIENS</t>
  </si>
  <si>
    <t>PHARMACIE GUYON LAMIRAND</t>
  </si>
  <si>
    <t>GUYON KARINE</t>
  </si>
  <si>
    <t>3PLACE DES PROVINCES FRANCAISES 80000 AMIENS</t>
  </si>
  <si>
    <t>ROMANOVA OLGA</t>
  </si>
  <si>
    <t>135 RUE VICTOR HUGO 80440 BOVES</t>
  </si>
  <si>
    <t>PHARMACIE PEGARD</t>
  </si>
  <si>
    <t>PEGARD NELLY</t>
  </si>
  <si>
    <t>81 RUE PIERRE BROSOLETTE 80470 AILLY SUR SOMME</t>
  </si>
  <si>
    <t>PHARMACIE DU QUEBEC</t>
  </si>
  <si>
    <t>PAQUE MARINE</t>
  </si>
  <si>
    <t>1 RUE MARCEL PAUL 80090 AMIENS</t>
  </si>
  <si>
    <t>PHARMACIE BECU</t>
  </si>
  <si>
    <t>BECU-HIRSCH PASCALE</t>
  </si>
  <si>
    <t>31 AVENUE MAC ORLAN 80200 PERONNE</t>
  </si>
  <si>
    <t>PHARMACIE DE LA FOURCHE</t>
  </si>
  <si>
    <t>28/05/2022</t>
  </si>
  <si>
    <t>COINTE LYDIE</t>
  </si>
  <si>
    <t>163 AVENUE HENRI BARBUSSE 80330 LONGUEAU</t>
  </si>
  <si>
    <t>PHARMACIE DU COLVERT</t>
  </si>
  <si>
    <t>LACOUDRE VALERIE</t>
  </si>
  <si>
    <t>2 AVENUE DE LA PAIX 80080 AMIENS</t>
  </si>
  <si>
    <t>PHARMACIE LAUDREN</t>
  </si>
  <si>
    <t>LAUDREN JEAN</t>
  </si>
  <si>
    <t>152 RUE JULES BARNI 80000 AMIENS</t>
  </si>
  <si>
    <t>PHARMACIE DU POLE SANTE</t>
  </si>
  <si>
    <t>FAVIER JEAN PHILIPPE</t>
  </si>
  <si>
    <t>4 AVENUE PAUL CLAUDEL 8000 AMIENS</t>
  </si>
  <si>
    <t>PHARMAICE GAUTHIER</t>
  </si>
  <si>
    <t>GAUTHIER MELANIE</t>
  </si>
  <si>
    <t>25 PLACE DE LA REPUBLIQUE 80800 CORBIE</t>
  </si>
  <si>
    <t>PHARMACIE NEUILLY SAINT FRONT</t>
  </si>
  <si>
    <t>HELLYNCK JULIEN</t>
  </si>
  <si>
    <t>1 PLACE DE L HOTEL DE VILLE 02470 NEUILLY SAINT FRONT</t>
  </si>
  <si>
    <t>PHARMACIE BAUTROY DOBBELS</t>
  </si>
  <si>
    <t>BOUTROY ELISABETH</t>
  </si>
  <si>
    <t>307 RUE CAMILLE DESMOULINS 02120 GUISE</t>
  </si>
  <si>
    <t>PHARMACIE PAVAUT</t>
  </si>
  <si>
    <t>PAVAUT MARION</t>
  </si>
  <si>
    <t>2 AVENUE JULES FERRY 80470 DREUIL LES AMIENS</t>
  </si>
  <si>
    <t>PHARMACIE BLIN VSF</t>
  </si>
  <si>
    <t>BLIN CHRISTOPHE</t>
  </si>
  <si>
    <t>18 RUE DE LA DUCHESSE DE CHARTRES 60500 VINEUIL SAINT FIRMIN</t>
  </si>
  <si>
    <t>PHARMACIE LE NANCQ</t>
  </si>
  <si>
    <t>LE NANCQ VALERIE</t>
  </si>
  <si>
    <t>22 BIS RUE ARMAND DEVILLERS 80000 AMIENS</t>
  </si>
  <si>
    <t>PHARMACIE SENEZ</t>
  </si>
  <si>
    <t>SENEZ DELPHINE</t>
  </si>
  <si>
    <t xml:space="preserve">8 PLACE PAUL EMILE VICTOR 60840 BREUIL LE SEC </t>
  </si>
  <si>
    <t>PHARMACIE DE LA BLANCHE TACHE</t>
  </si>
  <si>
    <t>LOCQUENEUX FREDERIC</t>
  </si>
  <si>
    <t>LOCQUENEUX fREDERIC</t>
  </si>
  <si>
    <t>177 RUE AMBROISE CROIZAT 80450 CAMON</t>
  </si>
  <si>
    <t>PHARMACIE FAUQUET SAINT ACHEUL</t>
  </si>
  <si>
    <t>07/03/2023</t>
  </si>
  <si>
    <t>13/03/2023</t>
  </si>
  <si>
    <t>24/03/2023</t>
  </si>
  <si>
    <t>FAUQUET ANTOINE</t>
  </si>
  <si>
    <t>71 CHAUSSEE JULES FERRY 80000 AMIENS</t>
  </si>
  <si>
    <t>PHARMACIE DELPECH</t>
  </si>
  <si>
    <t>17/02/2023</t>
  </si>
  <si>
    <t>LEMAIRE ANGELIQUE</t>
  </si>
  <si>
    <t>98 RUE DELPECH 8000 AMIENS</t>
  </si>
  <si>
    <t>PHARMACIE DE BREUIL LE VERT</t>
  </si>
  <si>
    <t>ACCARD CELINE</t>
  </si>
  <si>
    <t>32 RUE DES CRIVES 60600 BREUIL LE VERT 60600 BREUIL LE VERT</t>
  </si>
  <si>
    <t>PHARMACIE GAMBETTA</t>
  </si>
  <si>
    <t>DOCHEZ GUILLAUME</t>
  </si>
  <si>
    <t>190 RUE  LEON GAMBETTA 59000 LILLE</t>
  </si>
  <si>
    <t>PHARMACIE NOUVELLE</t>
  </si>
  <si>
    <t>DEMAZEAU MARION</t>
  </si>
  <si>
    <t>66 RUEJULES LARDIERE 80800 FOUILLOY</t>
  </si>
  <si>
    <t>GRANDE PHARMACIE DE SENLIS</t>
  </si>
  <si>
    <t>BERTIN MARIE-LAURE</t>
  </si>
  <si>
    <t>16 RUE DE L APPORT AU PAIN 60300 SENLIS</t>
  </si>
  <si>
    <t>PHARMACIE VANDEPUTTE</t>
  </si>
  <si>
    <t>COUSSON CLAIRE</t>
  </si>
  <si>
    <t>COUSSON Claire//VANDEPUTTE ALEXANDRE</t>
  </si>
  <si>
    <t>7 RUE PIERRE TRIANT 60350 TROSLY-BREUIL</t>
  </si>
  <si>
    <t>PHARMACIE CAYEUX</t>
  </si>
  <si>
    <t>01/02/2023</t>
  </si>
  <si>
    <t>CAYEUX BENOIT</t>
  </si>
  <si>
    <t>32 PLACE DU GENERAL DE GAULLE 32360 ETAPLES</t>
  </si>
  <si>
    <t>PHARMACIE DU DIEN</t>
  </si>
  <si>
    <t>CONTESSOTO AUDE</t>
  </si>
  <si>
    <t>76 A ROUTE NATIONALE 80860 NOUVION</t>
  </si>
  <si>
    <t>PHARMACIE LANEZ</t>
  </si>
  <si>
    <t>LANEZ SABINE</t>
  </si>
  <si>
    <t>8 RUE GEORGES CLEMENCEAU 02610 MOY DE L AISNE</t>
  </si>
  <si>
    <t>PHARMACIE GIBOULET</t>
  </si>
  <si>
    <t>GIBOULET CAROLINE</t>
  </si>
  <si>
    <t>4 RUE DE PONT SAINT MAXENCE 60940 CINQUEUX</t>
  </si>
  <si>
    <t>PHARMACIE DE LA HOTOIE</t>
  </si>
  <si>
    <t>COLLET HELENE</t>
  </si>
  <si>
    <t>10 RUE DU FAUBOURG DE HEM 80000 AMIENS</t>
  </si>
  <si>
    <t>PHARMACIE GORIN</t>
  </si>
  <si>
    <t>GORIN CECILE</t>
  </si>
  <si>
    <t>GORIN Cecile</t>
  </si>
  <si>
    <t>9 rue Victor Gaillard 80110 MOREUIL</t>
  </si>
  <si>
    <t>PHARMACIE DES LYS</t>
  </si>
  <si>
    <t>CHAPELAIN LINE</t>
  </si>
  <si>
    <t>CHAPELAIN Line</t>
  </si>
  <si>
    <t>13, place du marché 44650 LEGE</t>
  </si>
  <si>
    <t>PHARMACIE DE LA VIGNE</t>
  </si>
  <si>
    <t>TRIBOUT SEBASTIEN</t>
  </si>
  <si>
    <t>287 Bis rue de la Vigne 80260 FLESSELLES</t>
  </si>
  <si>
    <t>PHARMACIE DE L'EGLISE</t>
  </si>
  <si>
    <t>BERLANDI Anne-Marie</t>
  </si>
  <si>
    <t>8 place de l'église, 60460 Précy sur Oise</t>
  </si>
  <si>
    <t>PHARMACIE NEYRET</t>
  </si>
  <si>
    <t>ANSELMO Sylvain </t>
  </si>
  <si>
    <t xml:space="preserve">ANSELMO Sylvain </t>
  </si>
  <si>
    <t>13-15 place Bellevue. 42100 St ETIENNE</t>
  </si>
  <si>
    <t>PHARMACIE NARDIN</t>
  </si>
  <si>
    <t>BAYART Aymeric</t>
  </si>
  <si>
    <t>5 rue du Commerce. 74100  Ville-la-grand</t>
  </si>
  <si>
    <t>PHARMACIE BEL</t>
  </si>
  <si>
    <t>BEL SABINE</t>
  </si>
  <si>
    <t>38 grand rue Louis Bouis. 34 160 Sussargues.</t>
  </si>
  <si>
    <t>PHARMACIE ECHEGUT</t>
  </si>
  <si>
    <t>ECHEGUT Nathalie</t>
  </si>
  <si>
    <t>12 rue du général de Gaulle. 37 150 BLERE.</t>
  </si>
  <si>
    <t>PHARMACIE DE LA POSTE DE LIBERCOURT</t>
  </si>
  <si>
    <t>DECLERCQ Thomas </t>
  </si>
  <si>
    <t>99 rue Cyprien Quinet, 62820 LIBERCOURT</t>
  </si>
  <si>
    <t>PHARMACIE DES ARENES</t>
  </si>
  <si>
    <t>DOUMEN Monique</t>
  </si>
  <si>
    <t>150 Bd Déodat de Sévérac, 31300 Toulouse.</t>
  </si>
  <si>
    <t>PHARMACIE BENAZET ENJALBERT</t>
  </si>
  <si>
    <t>BENAZET Bernard</t>
  </si>
  <si>
    <t>134 Av. de Grande Bretagne, 31300 Toulouse</t>
  </si>
  <si>
    <t>PHARMACIE INTERNATIONNALE</t>
  </si>
  <si>
    <t>LE POUL Emmanuel</t>
  </si>
  <si>
    <t>2 Rue de la Petite Vie, 01630 Saint-Genis-Pouilly</t>
  </si>
  <si>
    <t>GRANDE PHARMACIE DE CHENÔVE </t>
  </si>
  <si>
    <t>LACHAISE Pascal</t>
  </si>
  <si>
    <t>1 rue Maxime Guillot. 21300 Chenôve</t>
  </si>
  <si>
    <t>PHARMACIE CHAMPENOISE</t>
  </si>
  <si>
    <t>RACLE Guillaume</t>
  </si>
  <si>
    <t>20 Pl. Hugues Plomb. 51200 Epernay</t>
  </si>
  <si>
    <t>PHARMACIE AGEL</t>
  </si>
  <si>
    <t>LOMBARD Mathieu</t>
  </si>
  <si>
    <t>17 rue Maurice Segonds. 60000 BEAUVAIS.</t>
  </si>
  <si>
    <t>PHARMACIE BREQUIGNY</t>
  </si>
  <si>
    <t>HACHE Mylène</t>
  </si>
  <si>
    <t>39 Rue Jean Puech. 76370 NEUVILLE-LES-DIEPPE.</t>
  </si>
  <si>
    <t>PHARMACIE DU CANON</t>
  </si>
  <si>
    <t>DELAY Laura</t>
  </si>
  <si>
    <t>161 route du Cap. 33950 Lège-Cap-Feret</t>
  </si>
  <si>
    <t>PHARMACIE DE YAIMVILLE</t>
  </si>
  <si>
    <t>LECONTE Gwennaëlle</t>
  </si>
  <si>
    <t>1 rue de la république. 76480 YAIMVILLE.</t>
  </si>
  <si>
    <t>PHARMACIE JEAN ROSTAND</t>
  </si>
  <si>
    <t>CARLIER Jean</t>
  </si>
  <si>
    <t>Avenue Jean-Rostand. 60 000 BEAUVAIS</t>
  </si>
  <si>
    <t>PHARMACIE SAULNIER </t>
  </si>
  <si>
    <t>SAULNIER Mathieu</t>
  </si>
  <si>
    <t>67 Rue HENRI BARBUSSE 92000</t>
  </si>
  <si>
    <t>PHARMACIE DU QUARTIER PREVERT</t>
  </si>
  <si>
    <t>Brassier-Gervais Céline</t>
  </si>
  <si>
    <t>107 Bis Rue Jacquard, 76140 Le Petit-Quevilly</t>
  </si>
  <si>
    <t>PHARMACIE DE RAMPONNEAU</t>
  </si>
  <si>
    <t>DA CUNHA NUNEZ Leticia</t>
  </si>
  <si>
    <t xml:space="preserve">58 Rue Paul Lhonore, 76400 Fécamp </t>
  </si>
  <si>
    <t>PHARMACIE DU JARDIN DES PLANTES</t>
  </si>
  <si>
    <t>DUVAL Benoit</t>
  </si>
  <si>
    <t>1A Pl. des Martyrs de la Résistance, 76300 Sotteville-lès-Rouen</t>
  </si>
  <si>
    <t>PHARMACIE PICAT</t>
  </si>
  <si>
    <t>PICAT Frédérique</t>
  </si>
  <si>
    <t>13 rue de la république 31620 FRONTON</t>
  </si>
  <si>
    <t>PHARMACIE DE LA PLACE DU 14 JUILLET</t>
  </si>
  <si>
    <t>MEYNIEU ELYA</t>
  </si>
  <si>
    <t>2 PL DU 14 JUILLET - 33130 - BÈGLES</t>
  </si>
  <si>
    <t>PHARMACIE DURAES</t>
  </si>
  <si>
    <t>DURAES Natalia</t>
  </si>
  <si>
    <t xml:space="preserve">15 boulevard Jean Jaurès. 78800 HOUILLES </t>
  </si>
  <si>
    <t>convention (2023_opérationnel)</t>
  </si>
  <si>
    <t>convention en cours (2023_opérationnel)</t>
  </si>
  <si>
    <t>Non conventionné</t>
  </si>
  <si>
    <t>Total 2023</t>
  </si>
  <si>
    <t>convention</t>
  </si>
  <si>
    <t>convention en cours</t>
  </si>
  <si>
    <t>Total hors 2023</t>
  </si>
  <si>
    <t>Total</t>
  </si>
  <si>
    <t>Centre déclaré (CV/CPP) et conventionné. Délégation de tache à mettre à jour dans le centre.</t>
  </si>
  <si>
    <t>Centre déclaré (CV/CPP) mais non conventionnée</t>
  </si>
  <si>
    <t>PHARMACIE DE L EGLISE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</si>
</sst>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</font>
    <font>
      <u/>
      <sz val="11"/>
      <color theme="10"/>
      <name val="Calibri"/>
      <family val="2"/>
      <charset val="1"/>
    </font>
    <font>
      <u/>
      <sz val="11"/>
      <color theme="11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</font>
    <font>
      <i/>
      <sz val="11"/>
      <name val="Calibri"/>
      <family val="2"/>
      <charset val="1"/>
    </font>
    <font>
      <b/>
      <sz val="11"/>
      <color theme="0"/>
      <name val="Calibri"/>
      <family val="2"/>
      <charset val="1"/>
    </font>
    <font>
      <b/>
      <i/>
      <sz val="11"/>
      <color theme="8" tint="-0.249977111117893"/>
      <name val="Calibri"/>
      <family val="2"/>
    </font>
    <font>
      <b/>
      <sz val="11"/>
      <color theme="5" tint="-0.249977111117893"/>
      <name val="Calibri"/>
      <family val="2"/>
    </font>
    <font>
      <sz val="11"/>
      <color theme="5" tint="-0.249977111117893"/>
      <name val="Calibri"/>
      <family val="2"/>
      <charset val="1"/>
    </font>
    <font>
      <sz val="11"/>
      <color rgb="FF000000"/>
      <name val="Calibri"/>
    </font>
    <font>
      <sz val="11"/>
      <name val="Calibri"/>
    </font>
    <font>
      <sz val="11"/>
      <color theme="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595959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Fill="1"/>
    <xf numFmtId="49" fontId="0" fillId="0" borderId="1" xfId="0" applyNumberFormat="1" applyFont="1" applyFill="1" applyBorder="1"/>
    <xf numFmtId="0" fontId="5" fillId="0" borderId="1" xfId="0" applyFont="1" applyFill="1" applyBorder="1"/>
    <xf numFmtId="0" fontId="0" fillId="0" borderId="1" xfId="0" applyFont="1" applyFill="1" applyBorder="1"/>
    <xf numFmtId="49" fontId="0" fillId="0" borderId="3" xfId="0" applyNumberFormat="1" applyFont="1" applyFill="1" applyBorder="1"/>
    <xf numFmtId="49" fontId="0" fillId="0" borderId="2" xfId="0" applyNumberFormat="1" applyFont="1" applyFill="1" applyBorder="1"/>
    <xf numFmtId="0" fontId="5" fillId="0" borderId="2" xfId="0" applyFont="1" applyFill="1" applyBorder="1"/>
    <xf numFmtId="0" fontId="0" fillId="0" borderId="2" xfId="0" applyFont="1" applyFill="1" applyBorder="1"/>
    <xf numFmtId="0" fontId="0" fillId="0" borderId="0" xfId="0" applyFill="1" applyBorder="1"/>
    <xf numFmtId="0" fontId="5" fillId="0" borderId="0" xfId="0" applyFont="1" applyFill="1" applyBorder="1"/>
    <xf numFmtId="0" fontId="5" fillId="0" borderId="4" xfId="0" applyFont="1" applyFill="1" applyBorder="1"/>
    <xf numFmtId="0" fontId="0" fillId="0" borderId="3" xfId="0" applyFont="1" applyFill="1" applyBorder="1"/>
    <xf numFmtId="0" fontId="0" fillId="0" borderId="0" xfId="0" quotePrefix="1" applyFill="1"/>
    <xf numFmtId="0" fontId="1" fillId="0" borderId="1" xfId="0" applyFont="1" applyFill="1" applyBorder="1"/>
    <xf numFmtId="0" fontId="8" fillId="0" borderId="1" xfId="0" applyFont="1" applyFill="1" applyBorder="1"/>
    <xf numFmtId="0" fontId="9" fillId="2" borderId="0" xfId="0" applyFont="1" applyFill="1"/>
    <xf numFmtId="0" fontId="9" fillId="3" borderId="0" xfId="0" applyFont="1" applyFill="1"/>
    <xf numFmtId="0" fontId="2" fillId="2" borderId="0" xfId="0" applyFont="1" applyFill="1"/>
    <xf numFmtId="0" fontId="2" fillId="3" borderId="0" xfId="0" applyFont="1" applyFill="1"/>
    <xf numFmtId="0" fontId="10" fillId="2" borderId="0" xfId="0" applyFont="1" applyFill="1"/>
    <xf numFmtId="0" fontId="10" fillId="3" borderId="0" xfId="0" applyFont="1" applyFill="1"/>
    <xf numFmtId="0" fontId="11" fillId="0" borderId="0" xfId="0" applyFont="1"/>
    <xf numFmtId="0" fontId="9" fillId="0" borderId="0" xfId="0" applyFont="1" applyFill="1"/>
    <xf numFmtId="0" fontId="2" fillId="0" borderId="0" xfId="0" applyFont="1" applyFill="1"/>
    <xf numFmtId="0" fontId="10" fillId="0" borderId="0" xfId="0" applyFont="1" applyFill="1"/>
    <xf numFmtId="0" fontId="13" fillId="0" borderId="0" xfId="0" applyNumberFormat="1" applyFont="1" applyFill="1"/>
    <xf numFmtId="0" fontId="12" fillId="0" borderId="0" xfId="0" applyNumberFormat="1" applyFont="1" applyFill="1"/>
    <xf numFmtId="14" fontId="0" fillId="0" borderId="0" xfId="0" applyNumberFormat="1" applyFill="1"/>
    <xf numFmtId="0" fontId="0" fillId="4" borderId="0" xfId="0" applyFill="1"/>
    <xf numFmtId="0" fontId="0" fillId="2" borderId="0" xfId="0" applyFill="1"/>
    <xf numFmtId="49" fontId="14" fillId="5" borderId="1" xfId="0" applyNumberFormat="1" applyFont="1" applyFill="1" applyBorder="1"/>
    <xf numFmtId="0" fontId="0" fillId="6" borderId="0" xfId="0" applyFill="1"/>
    <xf numFmtId="0" fontId="0" fillId="0" borderId="2" xfId="0" applyFill="1" applyBorder="1"/>
    <xf numFmtId="0" fontId="6" fillId="0" borderId="2" xfId="0" applyFont="1" applyFill="1" applyBorder="1"/>
    <xf numFmtId="14" fontId="0" fillId="0" borderId="0" xfId="0" applyNumberFormat="1" applyFill="1" applyBorder="1"/>
    <xf numFmtId="14" fontId="0" fillId="0" borderId="0" xfId="0" applyNumberFormat="1" applyFill="1" applyBorder="1" applyAlignment="1">
      <alignment wrapText="1"/>
    </xf>
    <xf numFmtId="0" fontId="7" fillId="0" borderId="1" xfId="0" applyFont="1" applyFill="1" applyBorder="1"/>
    <xf numFmtId="0" fontId="0" fillId="0" borderId="4" xfId="0" applyFill="1" applyBorder="1"/>
  </cellXfs>
  <cellStyles count="7">
    <cellStyle name="Hyperlink" xfId="6" xr:uid="{00000000-000B-0000-0000-000008000000}"/>
    <cellStyle name="Lien hypertexte visité" xfId="1" builtinId="9" hidden="1"/>
    <cellStyle name="Lien hypertexte visité" xfId="2" builtinId="9" hidden="1"/>
    <cellStyle name="Lien hypertexte visité" xfId="3" builtinId="9" hidden="1"/>
    <cellStyle name="Lien hypertexte visité" xfId="4" builtinId="9" hidden="1"/>
    <cellStyle name="Lien hypertexte visité" xfId="5" builtinId="9" hidden="1"/>
    <cellStyle name="Normal" xfId="0" builtinId="0"/>
  </cellStyles>
  <dxfs count="21">
    <dxf>
      <fill>
        <patternFill>
          <bgColor theme="7" tint="0.59996337778862885"/>
        </patternFill>
      </fill>
    </dxf>
    <dxf>
      <fill>
        <patternFill>
          <bgColor theme="9"/>
        </patternFill>
      </fill>
    </dxf>
    <dxf>
      <font>
        <b/>
        <i/>
        <strike val="0"/>
        <color theme="8" tint="-0.24994659260841701"/>
      </font>
      <numFmt numFmtId="0" formatCode="General"/>
    </dxf>
    <dxf>
      <fill>
        <patternFill>
          <bgColor theme="7" tint="0.59996337778862885"/>
        </patternFill>
      </fill>
    </dxf>
    <dxf>
      <fill>
        <patternFill>
          <bgColor theme="9"/>
        </patternFill>
      </fill>
    </dxf>
    <dxf>
      <font>
        <b/>
        <i/>
        <strike val="0"/>
        <color theme="8" tint="-0.24994659260841701"/>
      </font>
      <numFmt numFmtId="0" formatCode="General"/>
    </dxf>
    <dxf>
      <fill>
        <patternFill>
          <bgColor theme="7" tint="0.59996337778862885"/>
        </patternFill>
      </fill>
    </dxf>
    <dxf>
      <fill>
        <patternFill>
          <bgColor theme="9"/>
        </patternFill>
      </fill>
    </dxf>
    <dxf>
      <font>
        <b/>
        <i/>
        <strike val="0"/>
        <color theme="8" tint="-0.24994659260841701"/>
      </font>
      <numFmt numFmtId="0" formatCode="General"/>
    </dxf>
    <dxf>
      <font>
        <color rgb="FFC00000"/>
      </font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au13" displayName="Tableau13" ref="A1:I128" totalsRowShown="0" headerRowDxfId="20" dataDxfId="19">
  <autoFilter ref="A1:I128" xr:uid="{00000000-0009-0000-0100-000002000000}"/>
  <sortState ref="A2:I128">
    <sortCondition ref="A1:A128"/>
  </sortState>
  <tableColumns count="9">
    <tableColumn id="6" xr3:uid="{00000000-0010-0000-0000-000006000000}" name="N°CENTRE" dataDxfId="18"/>
    <tableColumn id="19" xr3:uid="{00000000-0010-0000-0000-000013000000}" name="REMARQUE" dataDxfId="17"/>
    <tableColumn id="7" xr3:uid="{00000000-0010-0000-0000-000007000000}" name="NOM PHARMACIE" dataDxfId="16"/>
    <tableColumn id="9" xr3:uid="{00000000-0010-0000-0000-000009000000}" name="Date de signature centre" dataDxfId="15"/>
    <tableColumn id="10" xr3:uid="{00000000-0010-0000-0000-00000A000000}" name="date de signature DG" dataDxfId="14"/>
    <tableColumn id="11" xr3:uid="{00000000-0010-0000-0000-00000B000000}" name="date envoi autorisation inclusion" dataDxfId="13"/>
    <tableColumn id="23" xr3:uid="{00000000-0010-0000-0000-000017000000}" name="INVESTIGATEUR DECLARE" dataDxfId="12"/>
    <tableColumn id="12" xr3:uid="{00000000-0010-0000-0000-00000C000000}" name="TITULAIRE PHARMACIE" dataDxfId="11"/>
    <tableColumn id="13" xr3:uid="{00000000-0010-0000-0000-00000D000000}" name="ADRESSE" dataDxfId="1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8"/>
  <sheetViews>
    <sheetView tabSelected="1" zoomScale="55" zoomScaleNormal="55" workbookViewId="0">
      <selection activeCell="C35" sqref="C35"/>
    </sheetView>
  </sheetViews>
  <sheetFormatPr baseColWidth="10" defaultColWidth="10.5546875" defaultRowHeight="14.4"/>
  <cols>
    <col min="1" max="1" width="5.88671875" customWidth="1"/>
    <col min="2" max="2" width="12.5546875" customWidth="1"/>
    <col min="3" max="3" width="40.88671875" customWidth="1"/>
    <col min="4" max="4" width="19" customWidth="1"/>
    <col min="5" max="5" width="29.44140625" customWidth="1"/>
    <col min="6" max="6" width="33.5546875" customWidth="1"/>
    <col min="7" max="7" width="32.5546875" customWidth="1"/>
    <col min="8" max="8" width="34.109375" customWidth="1"/>
    <col min="9" max="9" width="56.88671875" customWidth="1"/>
  </cols>
  <sheetData>
    <row r="1" spans="1:13">
      <c r="A1" s="1" t="s">
        <v>0</v>
      </c>
      <c r="B1" s="1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5" t="s">
        <v>6</v>
      </c>
      <c r="H1" s="15" t="s">
        <v>7</v>
      </c>
      <c r="I1" s="14" t="s">
        <v>8</v>
      </c>
    </row>
    <row r="2" spans="1:13" s="1" customFormat="1">
      <c r="A2" s="1">
        <v>2</v>
      </c>
      <c r="C2" s="2" t="s">
        <v>211</v>
      </c>
      <c r="D2" s="2"/>
      <c r="E2" s="2"/>
      <c r="F2" s="2"/>
      <c r="G2" s="3" t="s">
        <v>212</v>
      </c>
      <c r="H2" s="3" t="s">
        <v>212</v>
      </c>
      <c r="I2" s="4" t="s">
        <v>213</v>
      </c>
      <c r="K2" s="30"/>
      <c r="L2" t="s">
        <v>448</v>
      </c>
      <c r="M2"/>
    </row>
    <row r="3" spans="1:13" s="1" customFormat="1">
      <c r="A3" s="1">
        <v>3</v>
      </c>
      <c r="C3" s="2" t="s">
        <v>9</v>
      </c>
      <c r="D3" s="2" t="s">
        <v>10</v>
      </c>
      <c r="E3" s="2" t="s">
        <v>11</v>
      </c>
      <c r="F3" s="2" t="s">
        <v>12</v>
      </c>
      <c r="G3" s="3" t="s">
        <v>13</v>
      </c>
      <c r="H3" s="3" t="s">
        <v>13</v>
      </c>
      <c r="I3" s="4" t="s">
        <v>14</v>
      </c>
      <c r="K3" s="32"/>
      <c r="L3" t="s">
        <v>449</v>
      </c>
      <c r="M3"/>
    </row>
    <row r="4" spans="1:13" s="1" customFormat="1">
      <c r="A4" s="1">
        <v>4</v>
      </c>
      <c r="C4" s="2" t="s">
        <v>214</v>
      </c>
      <c r="D4" s="2" t="s">
        <v>96</v>
      </c>
      <c r="E4" s="2" t="s">
        <v>34</v>
      </c>
      <c r="F4" s="2" t="s">
        <v>35</v>
      </c>
      <c r="G4" s="3" t="s">
        <v>215</v>
      </c>
      <c r="H4" s="3" t="s">
        <v>215</v>
      </c>
      <c r="I4" s="4" t="s">
        <v>216</v>
      </c>
    </row>
    <row r="5" spans="1:13" s="1" customFormat="1">
      <c r="A5" s="1">
        <v>5</v>
      </c>
      <c r="C5" s="2" t="s">
        <v>217</v>
      </c>
      <c r="D5" s="2" t="s">
        <v>42</v>
      </c>
      <c r="E5" s="2" t="s">
        <v>34</v>
      </c>
      <c r="F5" s="2" t="s">
        <v>35</v>
      </c>
      <c r="G5" s="3" t="s">
        <v>218</v>
      </c>
      <c r="H5" s="3" t="s">
        <v>218</v>
      </c>
      <c r="I5" s="4" t="s">
        <v>219</v>
      </c>
    </row>
    <row r="6" spans="1:13" s="1" customFormat="1">
      <c r="A6" s="1">
        <v>6</v>
      </c>
      <c r="C6" s="2" t="s">
        <v>220</v>
      </c>
      <c r="D6" s="2" t="s">
        <v>11</v>
      </c>
      <c r="E6" s="2" t="s">
        <v>16</v>
      </c>
      <c r="F6" s="2" t="s">
        <v>57</v>
      </c>
      <c r="G6" s="3" t="s">
        <v>221</v>
      </c>
      <c r="H6" s="3" t="s">
        <v>222</v>
      </c>
      <c r="I6" s="4" t="s">
        <v>223</v>
      </c>
    </row>
    <row r="7" spans="1:13" s="1" customFormat="1">
      <c r="A7" s="1">
        <v>7</v>
      </c>
      <c r="C7" s="2" t="s">
        <v>224</v>
      </c>
      <c r="D7" s="2"/>
      <c r="E7" s="2"/>
      <c r="F7" s="2"/>
      <c r="G7" s="3" t="s">
        <v>225</v>
      </c>
      <c r="H7" s="3" t="s">
        <v>225</v>
      </c>
      <c r="I7" s="4" t="s">
        <v>226</v>
      </c>
    </row>
    <row r="8" spans="1:13" s="1" customFormat="1">
      <c r="A8" s="1">
        <v>8</v>
      </c>
      <c r="C8" s="2" t="s">
        <v>227</v>
      </c>
      <c r="D8" s="2"/>
      <c r="E8" s="2"/>
      <c r="F8" s="2"/>
      <c r="G8" s="3" t="s">
        <v>228</v>
      </c>
      <c r="H8" s="3" t="s">
        <v>228</v>
      </c>
      <c r="I8" s="4" t="s">
        <v>229</v>
      </c>
    </row>
    <row r="9" spans="1:13" s="1" customFormat="1">
      <c r="A9" s="1">
        <v>9</v>
      </c>
      <c r="C9" s="2" t="s">
        <v>15</v>
      </c>
      <c r="D9" s="2" t="s">
        <v>16</v>
      </c>
      <c r="E9" s="2" t="s">
        <v>17</v>
      </c>
      <c r="F9" s="2" t="s">
        <v>18</v>
      </c>
      <c r="G9" s="3" t="s">
        <v>19</v>
      </c>
      <c r="H9" s="3" t="s">
        <v>19</v>
      </c>
      <c r="I9" s="4" t="s">
        <v>20</v>
      </c>
    </row>
    <row r="10" spans="1:13" s="1" customFormat="1">
      <c r="A10" s="1">
        <v>10</v>
      </c>
      <c r="C10" s="2" t="s">
        <v>230</v>
      </c>
      <c r="D10" s="2"/>
      <c r="E10" s="2"/>
      <c r="F10" s="2"/>
      <c r="G10" s="3" t="s">
        <v>231</v>
      </c>
      <c r="H10" s="3" t="s">
        <v>231</v>
      </c>
      <c r="I10" s="4" t="s">
        <v>232</v>
      </c>
    </row>
    <row r="11" spans="1:13" s="1" customFormat="1">
      <c r="A11" s="1">
        <v>11</v>
      </c>
      <c r="C11" s="2" t="s">
        <v>233</v>
      </c>
      <c r="D11" s="2"/>
      <c r="E11" s="2"/>
      <c r="F11" s="2"/>
      <c r="G11" s="3" t="s">
        <v>234</v>
      </c>
      <c r="H11" s="3" t="s">
        <v>234</v>
      </c>
      <c r="I11" s="4" t="s">
        <v>235</v>
      </c>
    </row>
    <row r="12" spans="1:13" s="1" customFormat="1">
      <c r="A12" s="1">
        <v>12</v>
      </c>
      <c r="C12" s="2" t="s">
        <v>236</v>
      </c>
      <c r="D12" s="2" t="s">
        <v>237</v>
      </c>
      <c r="E12" s="2" t="s">
        <v>18</v>
      </c>
      <c r="F12" s="2" t="s">
        <v>74</v>
      </c>
      <c r="G12" s="3" t="s">
        <v>238</v>
      </c>
      <c r="H12" s="3" t="s">
        <v>238</v>
      </c>
      <c r="I12" s="4" t="s">
        <v>239</v>
      </c>
    </row>
    <row r="13" spans="1:13" s="1" customFormat="1">
      <c r="A13" s="1">
        <v>13</v>
      </c>
      <c r="C13" s="2" t="s">
        <v>240</v>
      </c>
      <c r="D13" s="2"/>
      <c r="E13" s="2"/>
      <c r="F13" s="2"/>
      <c r="G13" s="3" t="s">
        <v>241</v>
      </c>
      <c r="H13" s="3" t="s">
        <v>241</v>
      </c>
      <c r="I13" s="4" t="s">
        <v>242</v>
      </c>
    </row>
    <row r="14" spans="1:13" s="1" customFormat="1">
      <c r="A14" s="1">
        <v>14</v>
      </c>
      <c r="C14" s="2" t="s">
        <v>21</v>
      </c>
      <c r="D14" s="2" t="s">
        <v>22</v>
      </c>
      <c r="E14" s="2" t="s">
        <v>23</v>
      </c>
      <c r="F14" s="2" t="s">
        <v>24</v>
      </c>
      <c r="G14" s="3" t="s">
        <v>25</v>
      </c>
      <c r="H14" s="3" t="s">
        <v>25</v>
      </c>
      <c r="I14" s="4" t="s">
        <v>26</v>
      </c>
    </row>
    <row r="15" spans="1:13" s="1" customFormat="1">
      <c r="A15" s="1">
        <v>15</v>
      </c>
      <c r="C15" s="2" t="s">
        <v>243</v>
      </c>
      <c r="D15" s="2" t="s">
        <v>34</v>
      </c>
      <c r="E15" s="2" t="s">
        <v>34</v>
      </c>
      <c r="F15" s="2" t="s">
        <v>35</v>
      </c>
      <c r="G15" s="3" t="s">
        <v>244</v>
      </c>
      <c r="H15" s="3" t="s">
        <v>244</v>
      </c>
      <c r="I15" s="4" t="s">
        <v>245</v>
      </c>
    </row>
    <row r="16" spans="1:13" s="1" customFormat="1">
      <c r="A16" s="1">
        <v>16</v>
      </c>
      <c r="C16" s="2" t="s">
        <v>246</v>
      </c>
      <c r="D16" s="2" t="s">
        <v>33</v>
      </c>
      <c r="E16" s="2" t="s">
        <v>43</v>
      </c>
      <c r="F16" s="2" t="s">
        <v>44</v>
      </c>
      <c r="G16" s="3" t="s">
        <v>247</v>
      </c>
      <c r="H16" s="3" t="s">
        <v>247</v>
      </c>
      <c r="I16" s="4" t="s">
        <v>248</v>
      </c>
    </row>
    <row r="17" spans="1:9" s="1" customFormat="1">
      <c r="A17" s="1">
        <v>17</v>
      </c>
      <c r="C17" s="2" t="s">
        <v>249</v>
      </c>
      <c r="D17" s="2"/>
      <c r="E17" s="2"/>
      <c r="F17" s="2"/>
      <c r="G17" s="3" t="s">
        <v>250</v>
      </c>
      <c r="H17" s="3" t="s">
        <v>250</v>
      </c>
      <c r="I17" s="4" t="s">
        <v>251</v>
      </c>
    </row>
    <row r="18" spans="1:9" s="1" customFormat="1">
      <c r="A18" s="1">
        <v>18</v>
      </c>
      <c r="C18" s="2" t="s">
        <v>27</v>
      </c>
      <c r="D18" s="2" t="s">
        <v>10</v>
      </c>
      <c r="E18" s="2" t="s">
        <v>28</v>
      </c>
      <c r="F18" s="2" t="s">
        <v>29</v>
      </c>
      <c r="G18" s="3" t="s">
        <v>30</v>
      </c>
      <c r="H18" s="3" t="s">
        <v>30</v>
      </c>
      <c r="I18" s="4" t="s">
        <v>31</v>
      </c>
    </row>
    <row r="19" spans="1:9" s="1" customFormat="1">
      <c r="A19" s="1">
        <v>19</v>
      </c>
      <c r="C19" s="2" t="s">
        <v>32</v>
      </c>
      <c r="D19" s="2" t="s">
        <v>33</v>
      </c>
      <c r="E19" s="2" t="s">
        <v>34</v>
      </c>
      <c r="F19" s="2" t="s">
        <v>35</v>
      </c>
      <c r="G19" s="3" t="s">
        <v>36</v>
      </c>
      <c r="H19" s="3" t="s">
        <v>36</v>
      </c>
      <c r="I19" s="4" t="s">
        <v>37</v>
      </c>
    </row>
    <row r="20" spans="1:9" s="1" customFormat="1">
      <c r="A20" s="1">
        <v>20</v>
      </c>
      <c r="C20" s="2" t="s">
        <v>38</v>
      </c>
      <c r="D20" s="2" t="s">
        <v>28</v>
      </c>
      <c r="E20" s="2" t="s">
        <v>17</v>
      </c>
      <c r="F20" s="2" t="s">
        <v>18</v>
      </c>
      <c r="G20" s="3" t="s">
        <v>39</v>
      </c>
      <c r="H20" s="3" t="s">
        <v>39</v>
      </c>
      <c r="I20" s="4" t="s">
        <v>40</v>
      </c>
    </row>
    <row r="21" spans="1:9" s="1" customFormat="1">
      <c r="A21" s="1">
        <v>21</v>
      </c>
      <c r="C21" s="2" t="s">
        <v>252</v>
      </c>
      <c r="D21" s="2"/>
      <c r="E21" s="2"/>
      <c r="F21" s="2"/>
      <c r="G21" s="3" t="s">
        <v>253</v>
      </c>
      <c r="H21" s="3" t="s">
        <v>253</v>
      </c>
      <c r="I21" s="4" t="s">
        <v>254</v>
      </c>
    </row>
    <row r="22" spans="1:9" s="1" customFormat="1">
      <c r="A22" s="1">
        <v>22</v>
      </c>
      <c r="C22" s="2" t="s">
        <v>255</v>
      </c>
      <c r="D22" s="2" t="s">
        <v>33</v>
      </c>
      <c r="E22" s="2" t="s">
        <v>48</v>
      </c>
      <c r="F22" s="2" t="s">
        <v>256</v>
      </c>
      <c r="G22" s="3" t="s">
        <v>257</v>
      </c>
      <c r="H22" s="3" t="s">
        <v>257</v>
      </c>
      <c r="I22" s="4" t="s">
        <v>258</v>
      </c>
    </row>
    <row r="23" spans="1:9" s="1" customFormat="1">
      <c r="A23" s="1">
        <v>23</v>
      </c>
      <c r="C23" s="2" t="s">
        <v>259</v>
      </c>
      <c r="D23" s="2" t="s">
        <v>96</v>
      </c>
      <c r="E23" s="2" t="s">
        <v>43</v>
      </c>
      <c r="F23" s="2" t="s">
        <v>44</v>
      </c>
      <c r="G23" s="3" t="s">
        <v>260</v>
      </c>
      <c r="H23" s="3" t="s">
        <v>260</v>
      </c>
      <c r="I23" s="4" t="s">
        <v>261</v>
      </c>
    </row>
    <row r="24" spans="1:9" s="1" customFormat="1">
      <c r="A24" s="1">
        <v>24</v>
      </c>
      <c r="C24" s="2" t="s">
        <v>41</v>
      </c>
      <c r="D24" s="2" t="s">
        <v>42</v>
      </c>
      <c r="E24" s="2" t="s">
        <v>43</v>
      </c>
      <c r="F24" s="2" t="s">
        <v>44</v>
      </c>
      <c r="G24" s="3" t="s">
        <v>45</v>
      </c>
      <c r="H24" s="3" t="s">
        <v>45</v>
      </c>
      <c r="I24" s="4" t="s">
        <v>46</v>
      </c>
    </row>
    <row r="25" spans="1:9" s="1" customFormat="1">
      <c r="A25" s="1">
        <v>25</v>
      </c>
      <c r="C25" s="2" t="s">
        <v>262</v>
      </c>
      <c r="D25" s="2" t="s">
        <v>34</v>
      </c>
      <c r="E25" s="2" t="s">
        <v>34</v>
      </c>
      <c r="F25" s="2" t="s">
        <v>35</v>
      </c>
      <c r="G25" s="3" t="s">
        <v>263</v>
      </c>
      <c r="H25" s="3" t="s">
        <v>263</v>
      </c>
      <c r="I25" s="4" t="s">
        <v>264</v>
      </c>
    </row>
    <row r="26" spans="1:9" s="1" customFormat="1">
      <c r="A26" s="1">
        <v>26</v>
      </c>
      <c r="C26" s="2" t="s">
        <v>265</v>
      </c>
      <c r="D26" s="2" t="s">
        <v>100</v>
      </c>
      <c r="E26" s="2" t="s">
        <v>34</v>
      </c>
      <c r="F26" s="2" t="s">
        <v>35</v>
      </c>
      <c r="G26" s="3" t="s">
        <v>266</v>
      </c>
      <c r="H26" s="3" t="s">
        <v>266</v>
      </c>
      <c r="I26" s="4" t="s">
        <v>267</v>
      </c>
    </row>
    <row r="27" spans="1:9" s="1" customFormat="1" ht="22.5" customHeight="1">
      <c r="A27" s="1">
        <v>27</v>
      </c>
      <c r="C27" s="2" t="s">
        <v>47</v>
      </c>
      <c r="D27" s="2" t="s">
        <v>48</v>
      </c>
      <c r="E27" s="2" t="s">
        <v>43</v>
      </c>
      <c r="F27" s="2" t="s">
        <v>44</v>
      </c>
      <c r="G27" s="3" t="s">
        <v>49</v>
      </c>
      <c r="H27" s="3" t="s">
        <v>49</v>
      </c>
      <c r="I27" s="4" t="s">
        <v>50</v>
      </c>
    </row>
    <row r="28" spans="1:9" s="1" customFormat="1">
      <c r="A28" s="1">
        <v>28</v>
      </c>
      <c r="C28" s="31" t="s">
        <v>450</v>
      </c>
      <c r="D28" s="2" t="s">
        <v>43</v>
      </c>
      <c r="E28" s="2" t="s">
        <v>34</v>
      </c>
      <c r="F28" s="2" t="s">
        <v>35</v>
      </c>
      <c r="G28" s="3" t="s">
        <v>268</v>
      </c>
      <c r="H28" s="3" t="s">
        <v>268</v>
      </c>
      <c r="I28" s="4" t="s">
        <v>269</v>
      </c>
    </row>
    <row r="29" spans="1:9" s="1" customFormat="1">
      <c r="A29" s="1">
        <v>29</v>
      </c>
      <c r="C29" s="2" t="s">
        <v>270</v>
      </c>
      <c r="D29" s="2" t="s">
        <v>33</v>
      </c>
      <c r="E29" s="2" t="s">
        <v>256</v>
      </c>
      <c r="F29" s="2" t="s">
        <v>256</v>
      </c>
      <c r="G29" s="3" t="s">
        <v>271</v>
      </c>
      <c r="H29" s="3" t="s">
        <v>271</v>
      </c>
      <c r="I29" s="4" t="s">
        <v>272</v>
      </c>
    </row>
    <row r="30" spans="1:9" s="1" customFormat="1">
      <c r="A30" s="1">
        <v>30</v>
      </c>
      <c r="C30" s="2" t="s">
        <v>51</v>
      </c>
      <c r="D30" s="2" t="s">
        <v>52</v>
      </c>
      <c r="E30" s="2" t="s">
        <v>17</v>
      </c>
      <c r="F30" s="2" t="s">
        <v>18</v>
      </c>
      <c r="G30" s="3" t="s">
        <v>53</v>
      </c>
      <c r="H30" s="3" t="s">
        <v>53</v>
      </c>
      <c r="I30" s="4" t="s">
        <v>54</v>
      </c>
    </row>
    <row r="31" spans="1:9" s="1" customFormat="1">
      <c r="A31" s="1">
        <v>31</v>
      </c>
      <c r="C31" s="2" t="s">
        <v>273</v>
      </c>
      <c r="D31" s="2"/>
      <c r="E31" s="2"/>
      <c r="F31" s="2"/>
      <c r="G31" s="3" t="s">
        <v>274</v>
      </c>
      <c r="H31" s="3" t="s">
        <v>274</v>
      </c>
      <c r="I31" s="4" t="s">
        <v>275</v>
      </c>
    </row>
    <row r="32" spans="1:9" s="1" customFormat="1">
      <c r="A32" s="1">
        <v>32</v>
      </c>
      <c r="C32" s="2" t="s">
        <v>55</v>
      </c>
      <c r="D32" s="2" t="s">
        <v>56</v>
      </c>
      <c r="E32" s="2" t="s">
        <v>16</v>
      </c>
      <c r="F32" s="2" t="s">
        <v>57</v>
      </c>
      <c r="G32" s="3" t="s">
        <v>58</v>
      </c>
      <c r="H32" s="3" t="s">
        <v>58</v>
      </c>
      <c r="I32" s="4" t="s">
        <v>59</v>
      </c>
    </row>
    <row r="33" spans="1:9" s="1" customFormat="1">
      <c r="A33" s="1">
        <v>33</v>
      </c>
      <c r="C33" s="2" t="s">
        <v>276</v>
      </c>
      <c r="D33" s="2"/>
      <c r="E33" s="2"/>
      <c r="F33" s="2"/>
      <c r="G33" s="3" t="s">
        <v>277</v>
      </c>
      <c r="H33" s="3" t="s">
        <v>277</v>
      </c>
      <c r="I33" s="4" t="s">
        <v>278</v>
      </c>
    </row>
    <row r="34" spans="1:9" s="1" customFormat="1">
      <c r="A34" s="1">
        <v>34</v>
      </c>
      <c r="C34" s="2" t="s">
        <v>279</v>
      </c>
      <c r="D34" s="2" t="s">
        <v>280</v>
      </c>
      <c r="E34" s="2" t="s">
        <v>113</v>
      </c>
      <c r="F34" s="2" t="s">
        <v>114</v>
      </c>
      <c r="G34" s="3" t="s">
        <v>281</v>
      </c>
      <c r="H34" s="3" t="s">
        <v>281</v>
      </c>
      <c r="I34" s="4" t="s">
        <v>282</v>
      </c>
    </row>
    <row r="35" spans="1:9" s="1" customFormat="1">
      <c r="A35" s="1">
        <v>35</v>
      </c>
      <c r="C35" s="2" t="s">
        <v>283</v>
      </c>
      <c r="D35" s="2"/>
      <c r="E35" s="2"/>
      <c r="F35" s="2"/>
      <c r="G35" s="3" t="s">
        <v>284</v>
      </c>
      <c r="H35" s="3" t="s">
        <v>284</v>
      </c>
      <c r="I35" s="4" t="s">
        <v>285</v>
      </c>
    </row>
    <row r="36" spans="1:9" s="1" customFormat="1">
      <c r="A36" s="1">
        <v>36</v>
      </c>
      <c r="C36" s="2" t="s">
        <v>60</v>
      </c>
      <c r="D36" s="2" t="s">
        <v>61</v>
      </c>
      <c r="E36" s="2" t="s">
        <v>62</v>
      </c>
      <c r="F36" s="2" t="s">
        <v>24</v>
      </c>
      <c r="G36" s="3" t="s">
        <v>63</v>
      </c>
      <c r="H36" s="3" t="s">
        <v>63</v>
      </c>
      <c r="I36" s="4" t="s">
        <v>64</v>
      </c>
    </row>
    <row r="37" spans="1:9" s="1" customFormat="1">
      <c r="A37" s="1">
        <v>37</v>
      </c>
      <c r="C37" s="2" t="s">
        <v>286</v>
      </c>
      <c r="D37" s="2"/>
      <c r="E37" s="2"/>
      <c r="F37" s="2"/>
      <c r="G37" s="3" t="s">
        <v>287</v>
      </c>
      <c r="H37" s="3" t="s">
        <v>287</v>
      </c>
      <c r="I37" s="4" t="s">
        <v>288</v>
      </c>
    </row>
    <row r="38" spans="1:9" s="1" customFormat="1">
      <c r="A38" s="1">
        <v>38</v>
      </c>
      <c r="C38" s="2" t="s">
        <v>289</v>
      </c>
      <c r="D38" s="2"/>
      <c r="E38" s="2"/>
      <c r="F38" s="2"/>
      <c r="G38" s="3" t="s">
        <v>290</v>
      </c>
      <c r="H38" s="3" t="s">
        <v>290</v>
      </c>
      <c r="I38" s="4" t="s">
        <v>291</v>
      </c>
    </row>
    <row r="39" spans="1:9" s="1" customFormat="1">
      <c r="A39" s="1">
        <v>39</v>
      </c>
      <c r="C39" s="2" t="s">
        <v>65</v>
      </c>
      <c r="D39" s="2" t="s">
        <v>42</v>
      </c>
      <c r="E39" s="2" t="s">
        <v>43</v>
      </c>
      <c r="F39" s="2" t="s">
        <v>44</v>
      </c>
      <c r="G39" s="3" t="s">
        <v>66</v>
      </c>
      <c r="H39" s="3" t="s">
        <v>66</v>
      </c>
      <c r="I39" s="4" t="s">
        <v>67</v>
      </c>
    </row>
    <row r="40" spans="1:9" s="1" customFormat="1">
      <c r="A40" s="1">
        <v>40</v>
      </c>
      <c r="C40" s="2" t="s">
        <v>292</v>
      </c>
      <c r="D40" s="2" t="s">
        <v>33</v>
      </c>
      <c r="E40" s="2" t="s">
        <v>89</v>
      </c>
      <c r="F40" s="2" t="s">
        <v>107</v>
      </c>
      <c r="G40" s="3" t="s">
        <v>293</v>
      </c>
      <c r="H40" s="3" t="s">
        <v>293</v>
      </c>
      <c r="I40" s="4" t="s">
        <v>294</v>
      </c>
    </row>
    <row r="41" spans="1:9" s="1" customFormat="1" ht="30" customHeight="1">
      <c r="A41" s="1">
        <v>41</v>
      </c>
      <c r="C41" s="2" t="s">
        <v>68</v>
      </c>
      <c r="D41" s="2" t="s">
        <v>43</v>
      </c>
      <c r="E41" s="2" t="s">
        <v>34</v>
      </c>
      <c r="F41" s="2" t="s">
        <v>35</v>
      </c>
      <c r="G41" s="3" t="s">
        <v>69</v>
      </c>
      <c r="H41" s="3" t="s">
        <v>69</v>
      </c>
      <c r="I41" s="4" t="s">
        <v>70</v>
      </c>
    </row>
    <row r="42" spans="1:9" s="1" customFormat="1">
      <c r="A42" s="1">
        <v>42</v>
      </c>
      <c r="C42" s="2" t="s">
        <v>295</v>
      </c>
      <c r="D42" s="2" t="s">
        <v>96</v>
      </c>
      <c r="E42" s="2" t="s">
        <v>43</v>
      </c>
      <c r="F42" s="2" t="s">
        <v>44</v>
      </c>
      <c r="G42" s="3" t="s">
        <v>296</v>
      </c>
      <c r="H42" s="3" t="s">
        <v>296</v>
      </c>
      <c r="I42" s="4" t="s">
        <v>297</v>
      </c>
    </row>
    <row r="43" spans="1:9" s="1" customFormat="1">
      <c r="A43" s="1">
        <v>43</v>
      </c>
      <c r="C43" s="2" t="s">
        <v>298</v>
      </c>
      <c r="D43" s="2" t="s">
        <v>33</v>
      </c>
      <c r="E43" s="2" t="s">
        <v>34</v>
      </c>
      <c r="F43" s="2" t="s">
        <v>35</v>
      </c>
      <c r="G43" s="3" t="s">
        <v>299</v>
      </c>
      <c r="H43" s="3" t="s">
        <v>299</v>
      </c>
      <c r="I43" s="4" t="s">
        <v>300</v>
      </c>
    </row>
    <row r="44" spans="1:9" s="1" customFormat="1">
      <c r="A44" s="1">
        <v>44</v>
      </c>
      <c r="C44" s="2" t="s">
        <v>301</v>
      </c>
      <c r="D44" s="2" t="s">
        <v>43</v>
      </c>
      <c r="E44" s="2" t="s">
        <v>34</v>
      </c>
      <c r="F44" s="2" t="s">
        <v>35</v>
      </c>
      <c r="G44" s="3" t="s">
        <v>302</v>
      </c>
      <c r="H44" s="3" t="s">
        <v>302</v>
      </c>
      <c r="I44" s="4" t="s">
        <v>303</v>
      </c>
    </row>
    <row r="45" spans="1:9" s="1" customFormat="1">
      <c r="A45" s="1">
        <v>45</v>
      </c>
      <c r="B45" s="13" t="s">
        <v>71</v>
      </c>
      <c r="C45" s="2" t="s">
        <v>72</v>
      </c>
      <c r="D45" s="2" t="s">
        <v>73</v>
      </c>
      <c r="E45" s="2" t="s">
        <v>18</v>
      </c>
      <c r="F45" s="2" t="s">
        <v>74</v>
      </c>
      <c r="G45" s="3" t="s">
        <v>75</v>
      </c>
      <c r="H45" s="3" t="s">
        <v>76</v>
      </c>
      <c r="I45" s="4" t="s">
        <v>77</v>
      </c>
    </row>
    <row r="46" spans="1:9" s="1" customFormat="1">
      <c r="A46" s="1">
        <v>46</v>
      </c>
      <c r="C46" s="2" t="s">
        <v>304</v>
      </c>
      <c r="D46" s="2"/>
      <c r="E46" s="2"/>
      <c r="F46" s="2"/>
      <c r="G46" s="3" t="s">
        <v>305</v>
      </c>
      <c r="H46" s="3" t="s">
        <v>305</v>
      </c>
      <c r="I46" s="4" t="s">
        <v>306</v>
      </c>
    </row>
    <row r="47" spans="1:9" s="1" customFormat="1">
      <c r="A47" s="1">
        <v>47</v>
      </c>
      <c r="C47" s="2" t="s">
        <v>307</v>
      </c>
      <c r="D47" s="2"/>
      <c r="E47" s="2"/>
      <c r="F47" s="2"/>
      <c r="G47" s="3" t="s">
        <v>308</v>
      </c>
      <c r="H47" s="3" t="s">
        <v>308</v>
      </c>
      <c r="I47" s="4" t="s">
        <v>309</v>
      </c>
    </row>
    <row r="48" spans="1:9" s="1" customFormat="1">
      <c r="A48" s="1">
        <v>48</v>
      </c>
      <c r="C48" s="2" t="s">
        <v>310</v>
      </c>
      <c r="D48" s="2" t="s">
        <v>42</v>
      </c>
      <c r="E48" s="2" t="s">
        <v>34</v>
      </c>
      <c r="F48" s="2" t="s">
        <v>35</v>
      </c>
      <c r="G48" s="3" t="s">
        <v>311</v>
      </c>
      <c r="H48" s="3" t="s">
        <v>311</v>
      </c>
      <c r="I48" s="4" t="s">
        <v>312</v>
      </c>
    </row>
    <row r="49" spans="1:9" s="1" customFormat="1">
      <c r="A49" s="1">
        <v>49</v>
      </c>
      <c r="C49" s="2" t="s">
        <v>78</v>
      </c>
      <c r="D49" s="2" t="s">
        <v>79</v>
      </c>
      <c r="E49" s="2" t="s">
        <v>18</v>
      </c>
      <c r="F49" s="2" t="s">
        <v>74</v>
      </c>
      <c r="G49" s="3" t="s">
        <v>80</v>
      </c>
      <c r="H49" s="3" t="s">
        <v>80</v>
      </c>
      <c r="I49" s="4" t="s">
        <v>81</v>
      </c>
    </row>
    <row r="50" spans="1:9" s="1" customFormat="1">
      <c r="A50" s="1">
        <v>50</v>
      </c>
      <c r="C50" s="2" t="s">
        <v>82</v>
      </c>
      <c r="D50" s="2" t="s">
        <v>73</v>
      </c>
      <c r="E50" s="2" t="s">
        <v>17</v>
      </c>
      <c r="F50" s="2" t="s">
        <v>18</v>
      </c>
      <c r="G50" s="3" t="s">
        <v>83</v>
      </c>
      <c r="H50" s="3" t="s">
        <v>83</v>
      </c>
      <c r="I50" s="4" t="s">
        <v>84</v>
      </c>
    </row>
    <row r="51" spans="1:9" s="1" customFormat="1">
      <c r="A51" s="1">
        <v>51</v>
      </c>
      <c r="C51" s="2" t="s">
        <v>313</v>
      </c>
      <c r="D51" s="2" t="s">
        <v>107</v>
      </c>
      <c r="E51" s="2" t="s">
        <v>34</v>
      </c>
      <c r="F51" s="2" t="s">
        <v>35</v>
      </c>
      <c r="G51" s="3" t="s">
        <v>314</v>
      </c>
      <c r="H51" s="3" t="s">
        <v>315</v>
      </c>
      <c r="I51" s="4" t="s">
        <v>316</v>
      </c>
    </row>
    <row r="52" spans="1:9" s="1" customFormat="1">
      <c r="A52" s="1">
        <v>52</v>
      </c>
      <c r="C52" s="2" t="s">
        <v>317</v>
      </c>
      <c r="D52" s="2" t="s">
        <v>318</v>
      </c>
      <c r="E52" s="2" t="s">
        <v>319</v>
      </c>
      <c r="F52" s="2" t="s">
        <v>320</v>
      </c>
      <c r="G52" s="3" t="s">
        <v>321</v>
      </c>
      <c r="H52" s="3" t="s">
        <v>321</v>
      </c>
      <c r="I52" s="4" t="s">
        <v>322</v>
      </c>
    </row>
    <row r="53" spans="1:9" s="1" customFormat="1">
      <c r="A53" s="1">
        <v>53</v>
      </c>
      <c r="C53" s="2" t="s">
        <v>323</v>
      </c>
      <c r="D53" s="2" t="s">
        <v>324</v>
      </c>
      <c r="E53" s="2" t="s">
        <v>17</v>
      </c>
      <c r="F53" s="2" t="s">
        <v>18</v>
      </c>
      <c r="G53" s="3" t="s">
        <v>325</v>
      </c>
      <c r="H53" s="3" t="s">
        <v>325</v>
      </c>
      <c r="I53" s="4" t="s">
        <v>326</v>
      </c>
    </row>
    <row r="54" spans="1:9" s="1" customFormat="1">
      <c r="A54" s="1">
        <v>54</v>
      </c>
      <c r="C54" s="2" t="s">
        <v>327</v>
      </c>
      <c r="D54" s="2"/>
      <c r="E54" s="2"/>
      <c r="F54" s="2"/>
      <c r="G54" s="3" t="s">
        <v>328</v>
      </c>
      <c r="H54" s="3" t="s">
        <v>328</v>
      </c>
      <c r="I54" s="4" t="s">
        <v>329</v>
      </c>
    </row>
    <row r="55" spans="1:9" s="1" customFormat="1">
      <c r="A55" s="1">
        <v>55</v>
      </c>
      <c r="C55" s="2" t="s">
        <v>330</v>
      </c>
      <c r="D55" s="2" t="s">
        <v>42</v>
      </c>
      <c r="E55" s="2" t="s">
        <v>34</v>
      </c>
      <c r="F55" s="2" t="s">
        <v>35</v>
      </c>
      <c r="G55" s="3" t="s">
        <v>331</v>
      </c>
      <c r="H55" s="3" t="s">
        <v>331</v>
      </c>
      <c r="I55" s="4" t="s">
        <v>332</v>
      </c>
    </row>
    <row r="56" spans="1:9" s="1" customFormat="1">
      <c r="A56" s="1">
        <v>56</v>
      </c>
      <c r="C56" s="2" t="s">
        <v>333</v>
      </c>
      <c r="D56" s="2"/>
      <c r="E56" s="2"/>
      <c r="F56" s="2"/>
      <c r="G56" s="3" t="s">
        <v>334</v>
      </c>
      <c r="H56" s="3" t="s">
        <v>334</v>
      </c>
      <c r="I56" s="4" t="s">
        <v>335</v>
      </c>
    </row>
    <row r="57" spans="1:9" s="1" customFormat="1">
      <c r="A57" s="1">
        <v>57</v>
      </c>
      <c r="B57" s="13"/>
      <c r="C57" s="2" t="s">
        <v>85</v>
      </c>
      <c r="D57" s="2"/>
      <c r="E57" s="2"/>
      <c r="F57" s="2"/>
      <c r="G57" s="3" t="s">
        <v>86</v>
      </c>
      <c r="H57" s="3" t="s">
        <v>86</v>
      </c>
      <c r="I57" s="4" t="s">
        <v>87</v>
      </c>
    </row>
    <row r="58" spans="1:9" s="1" customFormat="1">
      <c r="A58" s="1">
        <v>58</v>
      </c>
      <c r="C58" s="2" t="s">
        <v>336</v>
      </c>
      <c r="D58" s="2"/>
      <c r="E58" s="2"/>
      <c r="F58" s="2"/>
      <c r="G58" s="3" t="s">
        <v>337</v>
      </c>
      <c r="H58" s="3" t="s">
        <v>337</v>
      </c>
      <c r="I58" s="4" t="s">
        <v>338</v>
      </c>
    </row>
    <row r="59" spans="1:9" s="1" customFormat="1">
      <c r="A59" s="1">
        <v>59</v>
      </c>
      <c r="C59" s="2" t="s">
        <v>88</v>
      </c>
      <c r="D59" s="2" t="s">
        <v>89</v>
      </c>
      <c r="E59" s="2" t="s">
        <v>34</v>
      </c>
      <c r="F59" s="2" t="s">
        <v>35</v>
      </c>
      <c r="G59" s="3" t="s">
        <v>90</v>
      </c>
      <c r="H59" s="3" t="s">
        <v>90</v>
      </c>
      <c r="I59" s="4" t="s">
        <v>91</v>
      </c>
    </row>
    <row r="60" spans="1:9" s="1" customFormat="1">
      <c r="A60" s="1">
        <v>60</v>
      </c>
      <c r="C60" s="2" t="s">
        <v>339</v>
      </c>
      <c r="D60" s="2" t="s">
        <v>43</v>
      </c>
      <c r="E60" s="2" t="s">
        <v>43</v>
      </c>
      <c r="F60" s="2" t="s">
        <v>44</v>
      </c>
      <c r="G60" s="37" t="s">
        <v>340</v>
      </c>
      <c r="H60" s="37" t="s">
        <v>341</v>
      </c>
      <c r="I60" s="4" t="s">
        <v>342</v>
      </c>
    </row>
    <row r="61" spans="1:9" s="1" customFormat="1">
      <c r="A61" s="1">
        <v>61</v>
      </c>
      <c r="C61" s="2" t="s">
        <v>92</v>
      </c>
      <c r="D61" s="2" t="s">
        <v>42</v>
      </c>
      <c r="E61" s="2" t="s">
        <v>34</v>
      </c>
      <c r="F61" s="2" t="s">
        <v>35</v>
      </c>
      <c r="G61" s="3" t="s">
        <v>93</v>
      </c>
      <c r="H61" s="3" t="s">
        <v>93</v>
      </c>
      <c r="I61" s="4" t="s">
        <v>94</v>
      </c>
    </row>
    <row r="62" spans="1:9" s="1" customFormat="1">
      <c r="A62" s="1">
        <v>62</v>
      </c>
      <c r="C62" s="2" t="s">
        <v>95</v>
      </c>
      <c r="D62" s="2" t="s">
        <v>96</v>
      </c>
      <c r="E62" s="2" t="s">
        <v>43</v>
      </c>
      <c r="F62" s="2" t="s">
        <v>44</v>
      </c>
      <c r="G62" s="3" t="s">
        <v>97</v>
      </c>
      <c r="H62" s="3" t="s">
        <v>97</v>
      </c>
      <c r="I62" s="4" t="s">
        <v>98</v>
      </c>
    </row>
    <row r="63" spans="1:9" s="1" customFormat="1">
      <c r="A63" s="1">
        <v>63</v>
      </c>
      <c r="C63" s="2" t="s">
        <v>343</v>
      </c>
      <c r="D63" s="2" t="s">
        <v>344</v>
      </c>
      <c r="E63" s="2" t="s">
        <v>17</v>
      </c>
      <c r="F63" s="2" t="s">
        <v>18</v>
      </c>
      <c r="G63" s="3" t="s">
        <v>345</v>
      </c>
      <c r="H63" s="3" t="s">
        <v>345</v>
      </c>
      <c r="I63" s="4" t="s">
        <v>346</v>
      </c>
    </row>
    <row r="64" spans="1:9" s="1" customFormat="1">
      <c r="A64" s="1">
        <v>64</v>
      </c>
      <c r="C64" s="2" t="s">
        <v>347</v>
      </c>
      <c r="D64" s="2" t="s">
        <v>33</v>
      </c>
      <c r="E64" s="2" t="s">
        <v>43</v>
      </c>
      <c r="F64" s="2" t="s">
        <v>44</v>
      </c>
      <c r="G64" s="3" t="s">
        <v>348</v>
      </c>
      <c r="H64" s="3" t="s">
        <v>348</v>
      </c>
      <c r="I64" s="4" t="s">
        <v>349</v>
      </c>
    </row>
    <row r="65" spans="1:9" s="1" customFormat="1">
      <c r="A65" s="1">
        <v>65</v>
      </c>
      <c r="C65" s="2" t="s">
        <v>99</v>
      </c>
      <c r="D65" s="2" t="s">
        <v>100</v>
      </c>
      <c r="E65" s="2" t="s">
        <v>43</v>
      </c>
      <c r="F65" s="2" t="s">
        <v>44</v>
      </c>
      <c r="G65" s="3" t="s">
        <v>101</v>
      </c>
      <c r="H65" s="3" t="s">
        <v>101</v>
      </c>
      <c r="I65" s="4" t="s">
        <v>102</v>
      </c>
    </row>
    <row r="66" spans="1:9" s="1" customFormat="1">
      <c r="A66" s="1">
        <v>66</v>
      </c>
      <c r="C66" s="2" t="s">
        <v>350</v>
      </c>
      <c r="D66" s="2"/>
      <c r="E66" s="2"/>
      <c r="F66" s="2"/>
      <c r="G66" s="3" t="s">
        <v>351</v>
      </c>
      <c r="H66" s="3" t="s">
        <v>351</v>
      </c>
      <c r="I66" s="4" t="s">
        <v>352</v>
      </c>
    </row>
    <row r="67" spans="1:9" s="1" customFormat="1">
      <c r="A67" s="1">
        <v>67</v>
      </c>
      <c r="C67" s="2" t="s">
        <v>353</v>
      </c>
      <c r="D67" s="2" t="s">
        <v>33</v>
      </c>
      <c r="E67" s="2" t="s">
        <v>43</v>
      </c>
      <c r="F67" s="2" t="s">
        <v>44</v>
      </c>
      <c r="G67" s="3" t="s">
        <v>354</v>
      </c>
      <c r="H67" s="3" t="s">
        <v>354</v>
      </c>
      <c r="I67" s="4" t="s">
        <v>355</v>
      </c>
    </row>
    <row r="68" spans="1:9" s="1" customFormat="1">
      <c r="A68" s="1">
        <v>68</v>
      </c>
      <c r="C68" s="2" t="s">
        <v>103</v>
      </c>
      <c r="D68" s="2" t="s">
        <v>79</v>
      </c>
      <c r="E68" s="2" t="s">
        <v>18</v>
      </c>
      <c r="F68" s="2" t="s">
        <v>74</v>
      </c>
      <c r="G68" s="4" t="s">
        <v>104</v>
      </c>
      <c r="H68" s="4" t="s">
        <v>104</v>
      </c>
      <c r="I68" s="4" t="s">
        <v>105</v>
      </c>
    </row>
    <row r="69" spans="1:9" s="1" customFormat="1">
      <c r="A69" s="1">
        <v>69</v>
      </c>
      <c r="C69" s="5" t="s">
        <v>356</v>
      </c>
      <c r="D69" s="5" t="s">
        <v>33</v>
      </c>
      <c r="E69" s="5" t="s">
        <v>43</v>
      </c>
      <c r="F69" s="5" t="s">
        <v>44</v>
      </c>
      <c r="G69" s="12" t="s">
        <v>357</v>
      </c>
      <c r="H69" s="12" t="s">
        <v>357</v>
      </c>
      <c r="I69" s="12" t="s">
        <v>358</v>
      </c>
    </row>
    <row r="70" spans="1:9" s="1" customFormat="1">
      <c r="A70" s="1">
        <v>70</v>
      </c>
      <c r="C70" s="6" t="s">
        <v>106</v>
      </c>
      <c r="D70" s="6" t="s">
        <v>107</v>
      </c>
      <c r="E70" s="6" t="s">
        <v>107</v>
      </c>
      <c r="F70" s="6" t="s">
        <v>108</v>
      </c>
      <c r="G70" s="7" t="s">
        <v>109</v>
      </c>
      <c r="H70" s="7" t="s">
        <v>110</v>
      </c>
      <c r="I70" s="8" t="s">
        <v>111</v>
      </c>
    </row>
    <row r="71" spans="1:9" s="1" customFormat="1">
      <c r="A71" s="1">
        <v>71</v>
      </c>
      <c r="C71" s="6" t="s">
        <v>112</v>
      </c>
      <c r="D71" s="6" t="s">
        <v>34</v>
      </c>
      <c r="E71" s="6" t="s">
        <v>113</v>
      </c>
      <c r="F71" s="6" t="s">
        <v>114</v>
      </c>
      <c r="G71" s="7" t="s">
        <v>115</v>
      </c>
      <c r="H71" s="7" t="s">
        <v>115</v>
      </c>
      <c r="I71" s="8" t="s">
        <v>116</v>
      </c>
    </row>
    <row r="72" spans="1:9" s="1" customFormat="1">
      <c r="A72" s="1">
        <v>72</v>
      </c>
      <c r="C72" s="6" t="s">
        <v>359</v>
      </c>
      <c r="D72" s="6"/>
      <c r="E72" s="6"/>
      <c r="F72" s="6"/>
      <c r="G72" s="7" t="s">
        <v>360</v>
      </c>
      <c r="H72" s="7" t="s">
        <v>361</v>
      </c>
      <c r="I72" s="8" t="s">
        <v>362</v>
      </c>
    </row>
    <row r="73" spans="1:9" s="1" customFormat="1">
      <c r="A73" s="1">
        <v>73</v>
      </c>
      <c r="C73" s="6" t="s">
        <v>363</v>
      </c>
      <c r="D73" s="6"/>
      <c r="E73" s="6"/>
      <c r="F73" s="6"/>
      <c r="G73" s="7" t="s">
        <v>364</v>
      </c>
      <c r="H73" s="7" t="s">
        <v>365</v>
      </c>
      <c r="I73" s="33" t="s">
        <v>366</v>
      </c>
    </row>
    <row r="74" spans="1:9">
      <c r="A74" s="1">
        <v>74</v>
      </c>
      <c r="B74" s="1"/>
      <c r="C74" s="34" t="s">
        <v>367</v>
      </c>
      <c r="D74" s="33"/>
      <c r="E74" s="33"/>
      <c r="F74" s="33"/>
      <c r="G74" s="34" t="s">
        <v>368</v>
      </c>
      <c r="H74" s="34" t="s">
        <v>368</v>
      </c>
      <c r="I74" s="34" t="s">
        <v>369</v>
      </c>
    </row>
    <row r="75" spans="1:9">
      <c r="A75" s="1">
        <v>75</v>
      </c>
      <c r="B75" s="1"/>
      <c r="C75" s="33" t="s">
        <v>370</v>
      </c>
      <c r="D75" s="33"/>
      <c r="E75" s="33"/>
      <c r="F75" s="33"/>
      <c r="G75" s="7" t="s">
        <v>371</v>
      </c>
      <c r="H75" s="7" t="s">
        <v>371</v>
      </c>
      <c r="I75" s="33" t="s">
        <v>372</v>
      </c>
    </row>
    <row r="76" spans="1:9">
      <c r="A76" s="1">
        <v>76</v>
      </c>
      <c r="B76" s="1"/>
      <c r="C76" s="9" t="s">
        <v>117</v>
      </c>
      <c r="D76" s="35">
        <v>44887</v>
      </c>
      <c r="E76" s="35">
        <v>44991</v>
      </c>
      <c r="F76" s="35">
        <v>44998</v>
      </c>
      <c r="G76" s="10" t="s">
        <v>118</v>
      </c>
      <c r="H76" s="11" t="s">
        <v>118</v>
      </c>
      <c r="I76" s="9" t="s">
        <v>119</v>
      </c>
    </row>
    <row r="77" spans="1:9">
      <c r="A77" s="1">
        <v>77</v>
      </c>
      <c r="B77" s="1"/>
      <c r="C77" s="9" t="s">
        <v>120</v>
      </c>
      <c r="D77" s="35">
        <v>44960</v>
      </c>
      <c r="E77" s="35">
        <v>45002</v>
      </c>
      <c r="F77" s="35">
        <v>45022</v>
      </c>
      <c r="G77" s="10" t="s">
        <v>121</v>
      </c>
      <c r="H77" s="11" t="s">
        <v>121</v>
      </c>
      <c r="I77" s="9" t="s">
        <v>122</v>
      </c>
    </row>
    <row r="78" spans="1:9">
      <c r="A78" s="1">
        <v>78</v>
      </c>
      <c r="B78" s="1"/>
      <c r="C78" s="9" t="s">
        <v>123</v>
      </c>
      <c r="D78" s="35">
        <v>44966</v>
      </c>
      <c r="E78" s="35">
        <v>44986</v>
      </c>
      <c r="F78" s="35">
        <v>44987</v>
      </c>
      <c r="G78" s="10" t="s">
        <v>124</v>
      </c>
      <c r="H78" s="11" t="s">
        <v>124</v>
      </c>
      <c r="I78" s="9" t="s">
        <v>125</v>
      </c>
    </row>
    <row r="79" spans="1:9">
      <c r="A79" s="1">
        <v>79</v>
      </c>
      <c r="B79" s="1"/>
      <c r="C79" s="9" t="s">
        <v>126</v>
      </c>
      <c r="D79" s="35">
        <v>44967</v>
      </c>
      <c r="E79" s="35">
        <v>44986</v>
      </c>
      <c r="F79" s="35">
        <v>44987</v>
      </c>
      <c r="G79" s="10" t="s">
        <v>127</v>
      </c>
      <c r="H79" s="11" t="s">
        <v>127</v>
      </c>
      <c r="I79" s="9" t="s">
        <v>128</v>
      </c>
    </row>
    <row r="80" spans="1:9">
      <c r="A80" s="1">
        <v>80</v>
      </c>
      <c r="B80" s="1"/>
      <c r="C80" s="9" t="s">
        <v>129</v>
      </c>
      <c r="D80" s="35">
        <v>44959</v>
      </c>
      <c r="E80" s="35">
        <v>44964</v>
      </c>
      <c r="F80" s="35">
        <v>44965</v>
      </c>
      <c r="G80" s="10" t="s">
        <v>130</v>
      </c>
      <c r="H80" s="11" t="s">
        <v>131</v>
      </c>
      <c r="I80" s="9" t="s">
        <v>132</v>
      </c>
    </row>
    <row r="81" spans="1:9">
      <c r="A81" s="1">
        <v>81</v>
      </c>
      <c r="B81" s="1"/>
      <c r="C81" s="9" t="s">
        <v>133</v>
      </c>
      <c r="D81" s="35">
        <v>44973</v>
      </c>
      <c r="E81" s="35">
        <v>45002</v>
      </c>
      <c r="F81" s="35">
        <v>45022</v>
      </c>
      <c r="G81" s="9" t="s">
        <v>134</v>
      </c>
      <c r="H81" s="38" t="s">
        <v>135</v>
      </c>
      <c r="I81" s="9" t="s">
        <v>136</v>
      </c>
    </row>
    <row r="82" spans="1:9">
      <c r="A82" s="1">
        <v>82</v>
      </c>
      <c r="B82" s="1"/>
      <c r="C82" s="9" t="s">
        <v>137</v>
      </c>
      <c r="D82" s="35">
        <v>44985</v>
      </c>
      <c r="E82" s="35">
        <v>44993</v>
      </c>
      <c r="F82" s="35">
        <v>45009</v>
      </c>
      <c r="G82" s="9" t="s">
        <v>138</v>
      </c>
      <c r="H82" s="38" t="s">
        <v>138</v>
      </c>
      <c r="I82" s="9" t="s">
        <v>139</v>
      </c>
    </row>
    <row r="83" spans="1:9">
      <c r="A83" s="1">
        <v>83</v>
      </c>
      <c r="B83" s="1"/>
      <c r="C83" s="9" t="s">
        <v>140</v>
      </c>
      <c r="D83" s="35">
        <v>44957</v>
      </c>
      <c r="E83" s="35">
        <v>44972</v>
      </c>
      <c r="F83" s="35">
        <v>44977</v>
      </c>
      <c r="G83" s="10" t="s">
        <v>141</v>
      </c>
      <c r="H83" s="11" t="s">
        <v>142</v>
      </c>
      <c r="I83" s="9" t="s">
        <v>143</v>
      </c>
    </row>
    <row r="84" spans="1:9">
      <c r="A84" s="1">
        <v>84</v>
      </c>
      <c r="B84" s="1"/>
      <c r="C84" s="9" t="s">
        <v>144</v>
      </c>
      <c r="D84" s="35">
        <v>44967</v>
      </c>
      <c r="E84" s="35">
        <v>44972</v>
      </c>
      <c r="F84" s="35">
        <v>44977</v>
      </c>
      <c r="G84" s="10" t="s">
        <v>145</v>
      </c>
      <c r="H84" s="11" t="s">
        <v>145</v>
      </c>
      <c r="I84" s="9" t="s">
        <v>146</v>
      </c>
    </row>
    <row r="85" spans="1:9">
      <c r="A85" s="1">
        <v>85</v>
      </c>
      <c r="B85" s="1"/>
      <c r="C85" s="9" t="s">
        <v>147</v>
      </c>
      <c r="D85" s="35">
        <v>44964</v>
      </c>
      <c r="E85" s="35">
        <v>44987</v>
      </c>
      <c r="F85" s="35">
        <v>44991</v>
      </c>
      <c r="G85" s="10" t="s">
        <v>148</v>
      </c>
      <c r="H85" s="11" t="s">
        <v>148</v>
      </c>
      <c r="I85" s="9" t="s">
        <v>149</v>
      </c>
    </row>
    <row r="86" spans="1:9">
      <c r="A86" s="1">
        <v>86</v>
      </c>
      <c r="B86" s="1"/>
      <c r="C86" s="9" t="s">
        <v>150</v>
      </c>
      <c r="D86" s="35">
        <v>44971</v>
      </c>
      <c r="E86" s="35">
        <v>44979</v>
      </c>
      <c r="F86" s="35">
        <v>44980</v>
      </c>
      <c r="G86" s="10" t="s">
        <v>151</v>
      </c>
      <c r="H86" s="11" t="s">
        <v>151</v>
      </c>
      <c r="I86" s="9" t="s">
        <v>152</v>
      </c>
    </row>
    <row r="87" spans="1:9">
      <c r="A87" s="1">
        <v>87</v>
      </c>
      <c r="B87" s="1"/>
      <c r="C87" s="9" t="s">
        <v>153</v>
      </c>
      <c r="D87" s="35">
        <v>44958</v>
      </c>
      <c r="E87" s="35">
        <v>44963</v>
      </c>
      <c r="F87" s="35">
        <v>44964</v>
      </c>
      <c r="G87" s="10" t="s">
        <v>154</v>
      </c>
      <c r="H87" s="11" t="s">
        <v>154</v>
      </c>
      <c r="I87" s="9" t="s">
        <v>155</v>
      </c>
    </row>
    <row r="88" spans="1:9">
      <c r="A88" s="1">
        <v>88</v>
      </c>
      <c r="B88" s="1"/>
      <c r="C88" s="9" t="s">
        <v>156</v>
      </c>
      <c r="D88" s="35">
        <v>44882</v>
      </c>
      <c r="E88" s="35">
        <v>44986</v>
      </c>
      <c r="F88" s="35">
        <v>44987</v>
      </c>
      <c r="G88" s="10" t="s">
        <v>157</v>
      </c>
      <c r="H88" s="11" t="s">
        <v>157</v>
      </c>
      <c r="I88" s="9" t="s">
        <v>158</v>
      </c>
    </row>
    <row r="89" spans="1:9">
      <c r="A89" s="1">
        <v>89</v>
      </c>
      <c r="B89" s="1"/>
      <c r="C89" s="9" t="s">
        <v>159</v>
      </c>
      <c r="D89" s="35">
        <v>44999</v>
      </c>
      <c r="E89" s="35">
        <v>45002</v>
      </c>
      <c r="F89" s="35">
        <v>45022</v>
      </c>
      <c r="G89" s="10" t="s">
        <v>160</v>
      </c>
      <c r="H89" s="11" t="s">
        <v>160</v>
      </c>
      <c r="I89" s="9" t="s">
        <v>161</v>
      </c>
    </row>
    <row r="90" spans="1:9">
      <c r="A90" s="1">
        <v>90</v>
      </c>
      <c r="B90" s="1"/>
      <c r="C90" s="9" t="s">
        <v>162</v>
      </c>
      <c r="D90" s="35">
        <v>44888</v>
      </c>
      <c r="E90" s="35">
        <v>45002</v>
      </c>
      <c r="F90" s="35">
        <v>45022</v>
      </c>
      <c r="G90" s="10" t="s">
        <v>163</v>
      </c>
      <c r="H90" s="11" t="s">
        <v>163</v>
      </c>
      <c r="I90" s="9" t="s">
        <v>164</v>
      </c>
    </row>
    <row r="91" spans="1:9">
      <c r="A91" s="1">
        <v>91</v>
      </c>
      <c r="B91" s="1"/>
      <c r="C91" s="9" t="s">
        <v>165</v>
      </c>
      <c r="D91" s="35">
        <v>44959</v>
      </c>
      <c r="E91" s="35">
        <v>44987</v>
      </c>
      <c r="F91" s="35">
        <v>44991</v>
      </c>
      <c r="G91" s="10" t="s">
        <v>166</v>
      </c>
      <c r="H91" s="11" t="s">
        <v>166</v>
      </c>
      <c r="I91" s="9" t="s">
        <v>167</v>
      </c>
    </row>
    <row r="92" spans="1:9">
      <c r="A92" s="1">
        <v>92</v>
      </c>
      <c r="B92" s="1"/>
      <c r="C92" s="9" t="s">
        <v>168</v>
      </c>
      <c r="D92" s="35">
        <v>44891</v>
      </c>
      <c r="E92" s="35">
        <v>44986</v>
      </c>
      <c r="F92" s="35">
        <v>44987</v>
      </c>
      <c r="G92" s="10" t="s">
        <v>169</v>
      </c>
      <c r="H92" s="11" t="s">
        <v>170</v>
      </c>
      <c r="I92" s="9" t="s">
        <v>171</v>
      </c>
    </row>
    <row r="93" spans="1:9">
      <c r="A93" s="1">
        <v>93</v>
      </c>
      <c r="B93" s="1"/>
      <c r="C93" s="9" t="s">
        <v>172</v>
      </c>
      <c r="D93" s="35">
        <v>44963</v>
      </c>
      <c r="E93" s="35">
        <v>44979</v>
      </c>
      <c r="F93" s="35">
        <v>44980</v>
      </c>
      <c r="G93" s="10" t="s">
        <v>173</v>
      </c>
      <c r="H93" s="11" t="s">
        <v>173</v>
      </c>
      <c r="I93" s="9" t="s">
        <v>174</v>
      </c>
    </row>
    <row r="94" spans="1:9">
      <c r="A94" s="1">
        <v>94</v>
      </c>
      <c r="B94" s="1"/>
      <c r="C94" s="9" t="s">
        <v>175</v>
      </c>
      <c r="D94" s="35">
        <v>45256</v>
      </c>
      <c r="E94" s="35">
        <v>44959</v>
      </c>
      <c r="F94" s="35">
        <v>44963</v>
      </c>
      <c r="G94" s="10" t="s">
        <v>176</v>
      </c>
      <c r="H94" s="11" t="s">
        <v>176</v>
      </c>
      <c r="I94" s="9" t="s">
        <v>177</v>
      </c>
    </row>
    <row r="95" spans="1:9">
      <c r="A95" s="1">
        <v>95</v>
      </c>
      <c r="B95" s="1"/>
      <c r="C95" s="9" t="s">
        <v>178</v>
      </c>
      <c r="D95" s="36">
        <v>44988</v>
      </c>
      <c r="E95" s="35">
        <v>44993</v>
      </c>
      <c r="F95" s="35">
        <v>45009</v>
      </c>
      <c r="G95" s="10" t="s">
        <v>179</v>
      </c>
      <c r="H95" s="11" t="s">
        <v>179</v>
      </c>
      <c r="I95" s="9" t="s">
        <v>180</v>
      </c>
    </row>
    <row r="96" spans="1:9">
      <c r="A96" s="1">
        <v>96</v>
      </c>
      <c r="B96" s="13" t="s">
        <v>181</v>
      </c>
      <c r="C96" s="9" t="s">
        <v>182</v>
      </c>
      <c r="D96" s="9"/>
      <c r="E96" s="9"/>
      <c r="F96" s="9"/>
      <c r="G96" s="10" t="s">
        <v>183</v>
      </c>
      <c r="H96" s="11" t="s">
        <v>183</v>
      </c>
      <c r="I96" s="9" t="s">
        <v>184</v>
      </c>
    </row>
    <row r="97" spans="1:9">
      <c r="A97" s="1">
        <v>97</v>
      </c>
      <c r="B97" s="1"/>
      <c r="C97" s="9" t="s">
        <v>185</v>
      </c>
      <c r="D97" s="35">
        <v>44965</v>
      </c>
      <c r="E97" s="35">
        <v>44979</v>
      </c>
      <c r="F97" s="35">
        <v>44980</v>
      </c>
      <c r="G97" s="10" t="s">
        <v>186</v>
      </c>
      <c r="H97" s="11" t="s">
        <v>186</v>
      </c>
      <c r="I97" s="9" t="s">
        <v>187</v>
      </c>
    </row>
    <row r="98" spans="1:9">
      <c r="A98" s="1">
        <v>98</v>
      </c>
      <c r="B98" s="1"/>
      <c r="C98" s="9" t="s">
        <v>188</v>
      </c>
      <c r="D98" s="35">
        <v>44952</v>
      </c>
      <c r="E98" s="35">
        <v>44963</v>
      </c>
      <c r="F98" s="35">
        <v>44964</v>
      </c>
      <c r="G98" s="10" t="s">
        <v>189</v>
      </c>
      <c r="H98" s="11" t="s">
        <v>189</v>
      </c>
      <c r="I98" s="9" t="s">
        <v>190</v>
      </c>
    </row>
    <row r="99" spans="1:9">
      <c r="A99" s="1">
        <v>99</v>
      </c>
      <c r="B99" s="13"/>
      <c r="C99" s="9" t="s">
        <v>85</v>
      </c>
      <c r="D99" s="35">
        <v>44952</v>
      </c>
      <c r="E99" s="35">
        <v>44987</v>
      </c>
      <c r="F99" s="35">
        <v>44991</v>
      </c>
      <c r="G99" s="10" t="s">
        <v>191</v>
      </c>
      <c r="H99" s="11" t="s">
        <v>191</v>
      </c>
      <c r="I99" s="9" t="s">
        <v>192</v>
      </c>
    </row>
    <row r="100" spans="1:9">
      <c r="A100" s="1">
        <v>100</v>
      </c>
      <c r="B100" s="1"/>
      <c r="C100" s="9" t="s">
        <v>193</v>
      </c>
      <c r="D100" s="35">
        <v>44959</v>
      </c>
      <c r="E100" s="35">
        <v>44972</v>
      </c>
      <c r="F100" s="35">
        <v>44977</v>
      </c>
      <c r="G100" s="10" t="s">
        <v>194</v>
      </c>
      <c r="H100" s="11" t="s">
        <v>194</v>
      </c>
      <c r="I100" s="9" t="s">
        <v>195</v>
      </c>
    </row>
    <row r="101" spans="1:9">
      <c r="A101" s="1">
        <v>101</v>
      </c>
      <c r="B101" s="1"/>
      <c r="C101" s="9" t="s">
        <v>196</v>
      </c>
      <c r="D101" s="35">
        <v>44967</v>
      </c>
      <c r="E101" s="35">
        <v>44981</v>
      </c>
      <c r="F101" s="35">
        <v>44987</v>
      </c>
      <c r="G101" s="10" t="s">
        <v>197</v>
      </c>
      <c r="H101" s="11" t="s">
        <v>197</v>
      </c>
      <c r="I101" s="9" t="s">
        <v>198</v>
      </c>
    </row>
    <row r="102" spans="1:9">
      <c r="A102" s="1">
        <v>102</v>
      </c>
      <c r="B102" s="1"/>
      <c r="C102" s="9" t="s">
        <v>199</v>
      </c>
      <c r="D102" s="35">
        <v>44960</v>
      </c>
      <c r="E102" s="35">
        <v>44987</v>
      </c>
      <c r="F102" s="35">
        <v>44991</v>
      </c>
      <c r="G102" s="10" t="s">
        <v>200</v>
      </c>
      <c r="H102" s="11" t="s">
        <v>200</v>
      </c>
      <c r="I102" s="9" t="s">
        <v>201</v>
      </c>
    </row>
    <row r="103" spans="1:9">
      <c r="A103" s="1">
        <v>103</v>
      </c>
      <c r="B103" s="1"/>
      <c r="C103" s="9" t="s">
        <v>202</v>
      </c>
      <c r="D103" s="35">
        <v>44966</v>
      </c>
      <c r="E103" s="35">
        <v>44972</v>
      </c>
      <c r="F103" s="35">
        <v>44977</v>
      </c>
      <c r="G103" s="10" t="s">
        <v>203</v>
      </c>
      <c r="H103" s="11" t="s">
        <v>203</v>
      </c>
      <c r="I103" s="9" t="s">
        <v>204</v>
      </c>
    </row>
    <row r="104" spans="1:9">
      <c r="A104" s="1">
        <v>104</v>
      </c>
      <c r="B104" s="1"/>
      <c r="C104" s="9" t="s">
        <v>205</v>
      </c>
      <c r="D104" s="35">
        <v>44954</v>
      </c>
      <c r="E104" s="35">
        <v>44959</v>
      </c>
      <c r="F104" s="35">
        <v>44963</v>
      </c>
      <c r="G104" s="10" t="s">
        <v>206</v>
      </c>
      <c r="H104" s="11" t="s">
        <v>206</v>
      </c>
      <c r="I104" s="9" t="s">
        <v>207</v>
      </c>
    </row>
    <row r="105" spans="1:9">
      <c r="A105" s="1">
        <v>105</v>
      </c>
      <c r="B105" s="1"/>
      <c r="C105" s="9" t="s">
        <v>208</v>
      </c>
      <c r="D105" s="35">
        <v>44952</v>
      </c>
      <c r="E105" s="35">
        <v>44957</v>
      </c>
      <c r="F105" s="35">
        <v>44965</v>
      </c>
      <c r="G105" s="10" t="s">
        <v>209</v>
      </c>
      <c r="H105" s="11" t="s">
        <v>209</v>
      </c>
      <c r="I105" s="9" t="s">
        <v>210</v>
      </c>
    </row>
    <row r="106" spans="1:9">
      <c r="A106" s="1">
        <v>106</v>
      </c>
      <c r="B106" s="1"/>
      <c r="C106" s="1" t="s">
        <v>373</v>
      </c>
      <c r="D106" s="28">
        <v>45035</v>
      </c>
      <c r="E106" s="28">
        <v>45042</v>
      </c>
      <c r="F106" s="28">
        <v>45043</v>
      </c>
      <c r="G106" s="27" t="s">
        <v>374</v>
      </c>
      <c r="H106" s="1" t="s">
        <v>375</v>
      </c>
      <c r="I106" s="1" t="s">
        <v>376</v>
      </c>
    </row>
    <row r="107" spans="1:9">
      <c r="A107" s="1">
        <v>107</v>
      </c>
      <c r="B107" s="1"/>
      <c r="C107" s="1" t="s">
        <v>377</v>
      </c>
      <c r="D107" s="28">
        <v>45029</v>
      </c>
      <c r="E107" s="28">
        <v>45035</v>
      </c>
      <c r="F107" s="28">
        <v>45040</v>
      </c>
      <c r="G107" s="26" t="s">
        <v>378</v>
      </c>
      <c r="H107" s="1" t="s">
        <v>378</v>
      </c>
      <c r="I107" s="1" t="s">
        <v>379</v>
      </c>
    </row>
    <row r="108" spans="1:9">
      <c r="A108" s="1">
        <v>108</v>
      </c>
      <c r="B108" s="1"/>
      <c r="C108" s="1" t="s">
        <v>380</v>
      </c>
      <c r="D108" s="28">
        <v>45030</v>
      </c>
      <c r="E108" s="28">
        <v>45040</v>
      </c>
      <c r="F108" s="28">
        <v>45042</v>
      </c>
      <c r="G108" s="26" t="s">
        <v>381</v>
      </c>
      <c r="H108" s="1" t="s">
        <v>381</v>
      </c>
      <c r="I108" s="1" t="s">
        <v>382</v>
      </c>
    </row>
    <row r="109" spans="1:9">
      <c r="A109" s="1">
        <v>109</v>
      </c>
      <c r="B109" s="1"/>
      <c r="C109" s="1" t="s">
        <v>383</v>
      </c>
      <c r="D109" s="28">
        <v>45027</v>
      </c>
      <c r="E109" s="28">
        <v>45027</v>
      </c>
      <c r="F109" s="28">
        <v>45040</v>
      </c>
      <c r="G109" s="26" t="s">
        <v>384</v>
      </c>
      <c r="H109" s="1" t="s">
        <v>384</v>
      </c>
      <c r="I109" s="1" t="s">
        <v>385</v>
      </c>
    </row>
    <row r="110" spans="1:9">
      <c r="A110" s="1">
        <v>110</v>
      </c>
      <c r="B110" s="1"/>
      <c r="C110" s="1" t="s">
        <v>386</v>
      </c>
      <c r="D110" s="28">
        <v>45033</v>
      </c>
      <c r="E110" s="28">
        <v>45040</v>
      </c>
      <c r="F110" s="28">
        <v>45042</v>
      </c>
      <c r="G110" s="26" t="s">
        <v>387</v>
      </c>
      <c r="H110" s="1" t="s">
        <v>387</v>
      </c>
      <c r="I110" s="1" t="s">
        <v>388</v>
      </c>
    </row>
    <row r="111" spans="1:9">
      <c r="A111" s="1">
        <v>111</v>
      </c>
      <c r="B111" s="1"/>
      <c r="C111" s="1" t="s">
        <v>389</v>
      </c>
      <c r="D111" s="1"/>
      <c r="E111" s="1"/>
      <c r="F111" s="1"/>
      <c r="G111" s="26" t="s">
        <v>390</v>
      </c>
      <c r="H111" s="1" t="s">
        <v>390</v>
      </c>
      <c r="I111" s="1" t="s">
        <v>391</v>
      </c>
    </row>
    <row r="112" spans="1:9">
      <c r="A112" s="1">
        <v>112</v>
      </c>
      <c r="B112" s="1"/>
      <c r="C112" s="1" t="s">
        <v>392</v>
      </c>
      <c r="D112" s="28">
        <v>45396</v>
      </c>
      <c r="E112" s="28">
        <v>45040</v>
      </c>
      <c r="F112" s="28">
        <v>45042</v>
      </c>
      <c r="G112" s="26" t="s">
        <v>393</v>
      </c>
      <c r="H112" s="1" t="s">
        <v>393</v>
      </c>
      <c r="I112" s="1" t="s">
        <v>394</v>
      </c>
    </row>
    <row r="113" spans="1:9">
      <c r="A113" s="1">
        <v>113</v>
      </c>
      <c r="B113" s="1"/>
      <c r="C113" s="1" t="s">
        <v>395</v>
      </c>
      <c r="D113" s="1"/>
      <c r="E113" s="1"/>
      <c r="F113" s="1"/>
      <c r="G113" s="26" t="s">
        <v>396</v>
      </c>
      <c r="H113" s="1" t="s">
        <v>396</v>
      </c>
      <c r="I113" s="1" t="s">
        <v>397</v>
      </c>
    </row>
    <row r="114" spans="1:9">
      <c r="A114" s="1">
        <v>114</v>
      </c>
      <c r="B114" s="1"/>
      <c r="C114" s="1" t="s">
        <v>398</v>
      </c>
      <c r="D114" s="28">
        <v>45043</v>
      </c>
      <c r="E114" s="28">
        <v>45061</v>
      </c>
      <c r="F114" s="28">
        <v>45076</v>
      </c>
      <c r="G114" s="26" t="s">
        <v>399</v>
      </c>
      <c r="H114" s="1" t="s">
        <v>399</v>
      </c>
      <c r="I114" s="1" t="s">
        <v>400</v>
      </c>
    </row>
    <row r="115" spans="1:9">
      <c r="A115" s="1">
        <v>115</v>
      </c>
      <c r="B115" s="1"/>
      <c r="C115" s="1" t="s">
        <v>401</v>
      </c>
      <c r="D115" s="1"/>
      <c r="E115" s="1"/>
      <c r="F115" s="1"/>
      <c r="G115" s="26" t="s">
        <v>402</v>
      </c>
      <c r="H115" s="1" t="s">
        <v>402</v>
      </c>
      <c r="I115" s="1" t="s">
        <v>403</v>
      </c>
    </row>
    <row r="116" spans="1:9">
      <c r="A116" s="1">
        <v>116</v>
      </c>
      <c r="B116" s="1"/>
      <c r="C116" s="1" t="s">
        <v>404</v>
      </c>
      <c r="D116" s="28">
        <v>44933</v>
      </c>
      <c r="E116" s="28">
        <v>45035</v>
      </c>
      <c r="F116" s="28">
        <v>45040</v>
      </c>
      <c r="G116" s="26" t="s">
        <v>405</v>
      </c>
      <c r="H116" s="1" t="s">
        <v>405</v>
      </c>
      <c r="I116" s="1" t="s">
        <v>406</v>
      </c>
    </row>
    <row r="117" spans="1:9">
      <c r="A117" s="1">
        <v>117</v>
      </c>
      <c r="B117" s="1"/>
      <c r="C117" s="1" t="s">
        <v>407</v>
      </c>
      <c r="D117" s="1"/>
      <c r="E117" s="1"/>
      <c r="F117" s="1"/>
      <c r="G117" s="26" t="s">
        <v>408</v>
      </c>
      <c r="H117" s="1" t="s">
        <v>408</v>
      </c>
      <c r="I117" s="1" t="s">
        <v>409</v>
      </c>
    </row>
    <row r="118" spans="1:9">
      <c r="A118" s="1">
        <v>118</v>
      </c>
      <c r="B118" s="1"/>
      <c r="C118" s="1" t="s">
        <v>410</v>
      </c>
      <c r="D118" s="28">
        <v>45071</v>
      </c>
      <c r="E118" s="28">
        <v>45082</v>
      </c>
      <c r="F118" s="28">
        <v>45085</v>
      </c>
      <c r="G118" s="26" t="s">
        <v>411</v>
      </c>
      <c r="H118" s="1" t="s">
        <v>411</v>
      </c>
      <c r="I118" s="1" t="s">
        <v>412</v>
      </c>
    </row>
    <row r="119" spans="1:9">
      <c r="A119" s="1">
        <v>119</v>
      </c>
      <c r="B119" s="1"/>
      <c r="C119" s="1" t="s">
        <v>413</v>
      </c>
      <c r="D119" s="1"/>
      <c r="E119" s="1"/>
      <c r="F119" s="1"/>
      <c r="G119" s="26" t="s">
        <v>414</v>
      </c>
      <c r="H119" s="1" t="s">
        <v>414</v>
      </c>
      <c r="I119" s="1" t="s">
        <v>415</v>
      </c>
    </row>
    <row r="120" spans="1:9">
      <c r="A120" s="1">
        <v>120</v>
      </c>
      <c r="B120" s="1"/>
      <c r="C120" s="1" t="s">
        <v>416</v>
      </c>
      <c r="D120" s="28">
        <v>45048</v>
      </c>
      <c r="E120" s="28">
        <v>45061</v>
      </c>
      <c r="F120" s="28">
        <v>45076</v>
      </c>
      <c r="G120" s="26" t="s">
        <v>417</v>
      </c>
      <c r="H120" s="1" t="s">
        <v>417</v>
      </c>
      <c r="I120" s="1" t="s">
        <v>418</v>
      </c>
    </row>
    <row r="121" spans="1:9">
      <c r="A121" s="1">
        <v>121</v>
      </c>
      <c r="B121" s="1"/>
      <c r="C121" s="1" t="s">
        <v>419</v>
      </c>
      <c r="D121" s="28">
        <v>45113</v>
      </c>
      <c r="E121" s="28">
        <v>45147</v>
      </c>
      <c r="F121" s="28">
        <v>45152</v>
      </c>
      <c r="G121" s="26" t="s">
        <v>420</v>
      </c>
      <c r="H121" s="1" t="s">
        <v>420</v>
      </c>
      <c r="I121" s="1" t="s">
        <v>421</v>
      </c>
    </row>
    <row r="122" spans="1:9">
      <c r="A122" s="1">
        <v>122</v>
      </c>
      <c r="B122" s="1"/>
      <c r="C122" s="1" t="s">
        <v>422</v>
      </c>
      <c r="D122" s="28">
        <v>45030</v>
      </c>
      <c r="E122" s="28">
        <v>45042</v>
      </c>
      <c r="F122" s="28">
        <v>45043</v>
      </c>
      <c r="G122" s="26" t="s">
        <v>423</v>
      </c>
      <c r="H122" s="1" t="s">
        <v>423</v>
      </c>
      <c r="I122" s="1" t="s">
        <v>424</v>
      </c>
    </row>
    <row r="123" spans="1:9">
      <c r="A123" s="1">
        <v>123</v>
      </c>
      <c r="B123" s="1"/>
      <c r="C123" s="29" t="s">
        <v>425</v>
      </c>
      <c r="D123" s="28">
        <v>45043</v>
      </c>
      <c r="E123" s="28">
        <v>45061</v>
      </c>
      <c r="F123" s="28">
        <v>45076</v>
      </c>
      <c r="G123" s="26" t="s">
        <v>426</v>
      </c>
      <c r="H123" s="1" t="s">
        <v>426</v>
      </c>
      <c r="I123" s="1" t="s">
        <v>427</v>
      </c>
    </row>
    <row r="124" spans="1:9">
      <c r="A124" s="1">
        <v>124</v>
      </c>
      <c r="B124" s="1"/>
      <c r="C124" s="1" t="s">
        <v>428</v>
      </c>
      <c r="D124" s="1"/>
      <c r="E124" s="1"/>
      <c r="F124" s="1"/>
      <c r="G124" s="26" t="s">
        <v>429</v>
      </c>
      <c r="H124" s="1" t="s">
        <v>429</v>
      </c>
      <c r="I124" s="1" t="s">
        <v>430</v>
      </c>
    </row>
    <row r="125" spans="1:9">
      <c r="A125" s="1">
        <v>125</v>
      </c>
      <c r="B125" s="1"/>
      <c r="C125" s="1" t="s">
        <v>431</v>
      </c>
      <c r="D125" s="1"/>
      <c r="E125" s="1"/>
      <c r="F125" s="1"/>
      <c r="G125" s="26" t="s">
        <v>432</v>
      </c>
      <c r="H125" s="1" t="s">
        <v>432</v>
      </c>
      <c r="I125" s="1" t="s">
        <v>433</v>
      </c>
    </row>
    <row r="126" spans="1:9">
      <c r="A126" s="1">
        <v>126</v>
      </c>
      <c r="B126" s="1"/>
      <c r="C126" s="1" t="s">
        <v>434</v>
      </c>
      <c r="D126" s="1"/>
      <c r="E126" s="1"/>
      <c r="F126" s="1"/>
      <c r="G126" s="26" t="s">
        <v>435</v>
      </c>
      <c r="H126" s="1" t="s">
        <v>435</v>
      </c>
      <c r="I126" s="1" t="s">
        <v>436</v>
      </c>
    </row>
    <row r="127" spans="1:9">
      <c r="A127" s="1">
        <v>127</v>
      </c>
      <c r="B127" s="1"/>
      <c r="C127" s="1" t="s">
        <v>437</v>
      </c>
      <c r="D127" s="1"/>
      <c r="E127" s="1"/>
      <c r="F127" s="1"/>
      <c r="G127" s="26" t="s">
        <v>438</v>
      </c>
      <c r="H127" s="1" t="s">
        <v>438</v>
      </c>
      <c r="I127" s="1" t="s">
        <v>439</v>
      </c>
    </row>
    <row r="128" spans="1:9">
      <c r="A128" s="1"/>
      <c r="B128" s="1"/>
      <c r="C128" s="1"/>
      <c r="D128" s="1"/>
      <c r="E128" s="1"/>
      <c r="F128" s="1"/>
      <c r="G128" s="26"/>
      <c r="H128" s="1"/>
      <c r="I128" s="1"/>
    </row>
  </sheetData>
  <sortState ref="H75:H94">
    <sortCondition ref="H75"/>
  </sortState>
  <conditionalFormatting sqref="G1:G1048576">
    <cfRule type="expression" dxfId="9" priority="4">
      <formula>G1&lt;&gt;H1</formula>
    </cfRule>
  </conditionalFormatting>
  <conditionalFormatting sqref="A121:B126 A127:C1048576 A1:C27 A29:C120 A28:B28">
    <cfRule type="expression" dxfId="8" priority="29">
      <formula>#REF!=1</formula>
    </cfRule>
    <cfRule type="expression" dxfId="7" priority="30" stopIfTrue="1">
      <formula>ISBLANK($F1)=FALSE</formula>
    </cfRule>
    <cfRule type="expression" dxfId="6" priority="31" stopIfTrue="1">
      <formula>ISBLANK($D1)=FALSE</formula>
    </cfRule>
  </conditionalFormatting>
  <conditionalFormatting sqref="C122:C126">
    <cfRule type="expression" dxfId="5" priority="38">
      <formula>#REF!=1</formula>
    </cfRule>
    <cfRule type="expression" dxfId="4" priority="39" stopIfTrue="1">
      <formula>ISBLANK($F121)=FALSE</formula>
    </cfRule>
    <cfRule type="expression" dxfId="3" priority="40" stopIfTrue="1">
      <formula>ISBLANK($D121)=FALSE</formula>
    </cfRule>
  </conditionalFormatting>
  <conditionalFormatting sqref="C28">
    <cfRule type="expression" dxfId="2" priority="1">
      <formula>$R28=1</formula>
    </cfRule>
    <cfRule type="expression" dxfId="1" priority="2" stopIfTrue="1">
      <formula>ISBLANK($F28)=FALSE</formula>
    </cfRule>
    <cfRule type="expression" dxfId="0" priority="3" stopIfTrue="1">
      <formula>ISBLANK($D28)=FALSE</formula>
    </cfRule>
  </conditionalFormatting>
  <pageMargins left="0.7" right="0.7" top="0.75" bottom="0.75" header="0.51180555555555496" footer="0.51180555555555496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5"/>
  <sheetViews>
    <sheetView workbookViewId="0">
      <selection activeCell="C20" sqref="C20"/>
    </sheetView>
  </sheetViews>
  <sheetFormatPr baseColWidth="10" defaultColWidth="11.44140625" defaultRowHeight="14.4"/>
  <cols>
    <col min="1" max="1" width="39.109375" customWidth="1"/>
  </cols>
  <sheetData>
    <row r="1" spans="1:2">
      <c r="A1" s="16" t="s">
        <v>440</v>
      </c>
      <c r="B1" t="e">
        <f>B4-COUNTIFS(Suivi!#REF!,1,Suivi!F:F,"")</f>
        <v>#REF!</v>
      </c>
    </row>
    <row r="2" spans="1:2">
      <c r="A2" s="17" t="s">
        <v>441</v>
      </c>
      <c r="B2" t="e">
        <f>(B4-COUNTIFS(Suivi!#REF!,1,Suivi!D:D,""))-B1</f>
        <v>#REF!</v>
      </c>
    </row>
    <row r="3" spans="1:2">
      <c r="A3" s="23" t="s">
        <v>442</v>
      </c>
      <c r="B3" t="e">
        <f>B4-B2-B1</f>
        <v>#REF!</v>
      </c>
    </row>
    <row r="4" spans="1:2">
      <c r="A4" t="s">
        <v>443</v>
      </c>
      <c r="B4" t="e">
        <f>COUNTIF(Suivi!#REF!,1)</f>
        <v>#REF!</v>
      </c>
    </row>
    <row r="6" spans="1:2">
      <c r="A6" s="18" t="s">
        <v>444</v>
      </c>
      <c r="B6" t="e">
        <f>B9-COUNTIFS(Suivi!#REF!,0,Suivi!F:F,"")</f>
        <v>#REF!</v>
      </c>
    </row>
    <row r="7" spans="1:2">
      <c r="A7" s="19" t="s">
        <v>445</v>
      </c>
      <c r="B7" t="e">
        <f>(B9-COUNTIFS(Suivi!#REF!,0,Suivi!D:D,""))-B6</f>
        <v>#REF!</v>
      </c>
    </row>
    <row r="8" spans="1:2">
      <c r="A8" s="24" t="s">
        <v>442</v>
      </c>
      <c r="B8" t="e">
        <f>B9-B7-B6</f>
        <v>#REF!</v>
      </c>
    </row>
    <row r="9" spans="1:2">
      <c r="A9" t="s">
        <v>446</v>
      </c>
      <c r="B9" t="e">
        <f>COUNTIF(Suivi!#REF!,0)</f>
        <v>#REF!</v>
      </c>
    </row>
    <row r="12" spans="1:2">
      <c r="A12" s="20" t="s">
        <v>444</v>
      </c>
      <c r="B12" t="e">
        <f>B6+B1</f>
        <v>#REF!</v>
      </c>
    </row>
    <row r="13" spans="1:2">
      <c r="A13" s="21" t="s">
        <v>445</v>
      </c>
      <c r="B13" t="e">
        <f>B7+B2</f>
        <v>#REF!</v>
      </c>
    </row>
    <row r="14" spans="1:2">
      <c r="A14" s="25" t="s">
        <v>442</v>
      </c>
      <c r="B14" t="e">
        <f>B15-B13-B12</f>
        <v>#REF!</v>
      </c>
    </row>
    <row r="15" spans="1:2" ht="14.25" customHeight="1">
      <c r="A15" s="22" t="s">
        <v>447</v>
      </c>
      <c r="B15" t="e">
        <f>B9+B4</f>
        <v>#REF!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D44FE2BAAADB4B9F48A61FC51B025D" ma:contentTypeVersion="1" ma:contentTypeDescription="Crée un document." ma:contentTypeScope="" ma:versionID="2ef06f6e065de03535a2eb6b49bcfc0c">
  <xsd:schema xmlns:xsd="http://www.w3.org/2001/XMLSchema" xmlns:xs="http://www.w3.org/2001/XMLSchema" xmlns:p="http://schemas.microsoft.com/office/2006/metadata/properties" xmlns:ns2="64086d81-93dc-4508-9a62-02af35b90bcd" targetNamespace="http://schemas.microsoft.com/office/2006/metadata/properties" ma:root="true" ma:fieldsID="9de337d6d22b381e7adc5e47c6dbaa3a" ns2:_="">
    <xsd:import namespace="64086d81-93dc-4508-9a62-02af35b90bc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86d81-93dc-4508-9a62-02af35b90b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D92770-2990-49E5-AA05-BF9280C218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86d81-93dc-4508-9a62-02af35b90b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795006-8976-4C73-8651-C99DEC16D7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D6F5B1-9A38-47D2-8BB1-1AFA09BD6BA4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64086d81-93dc-4508-9a62-02af35b90bcd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Suivi</vt:lpstr>
      <vt:lpstr>Synthèse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Justine Dumesges</dc:creator>
  <cp:keywords/>
  <dc:description/>
  <cp:lastModifiedBy>Aurelien Mary</cp:lastModifiedBy>
  <cp:revision>53</cp:revision>
  <dcterms:created xsi:type="dcterms:W3CDTF">2021-10-07T13:38:10Z</dcterms:created>
  <dcterms:modified xsi:type="dcterms:W3CDTF">2023-10-13T16:17:00Z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0x01010094D44FE2BAAADB4B9F48A61FC51B025D</vt:lpwstr>
  </property>
</Properties>
</file>